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1" i="1" l="1"/>
  <c r="L45" i="1" l="1"/>
  <c r="G35" i="1"/>
  <c r="F35" i="1"/>
  <c r="G14" i="1"/>
  <c r="H14" i="1"/>
  <c r="I14" i="1"/>
  <c r="J14" i="1"/>
  <c r="K14" i="1"/>
  <c r="L14" i="1"/>
  <c r="F14" i="1"/>
  <c r="B200" i="1" l="1"/>
  <c r="A200" i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F189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H170" i="1"/>
  <c r="G170" i="1"/>
  <c r="F170" i="1"/>
  <c r="B162" i="1"/>
  <c r="A162" i="1"/>
  <c r="L161" i="1"/>
  <c r="J161" i="1"/>
  <c r="I161" i="1"/>
  <c r="H161" i="1"/>
  <c r="G161" i="1"/>
  <c r="B152" i="1"/>
  <c r="A152" i="1"/>
  <c r="L151" i="1"/>
  <c r="J151" i="1"/>
  <c r="I151" i="1"/>
  <c r="H151" i="1"/>
  <c r="G151" i="1"/>
  <c r="F151" i="1"/>
  <c r="F162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I132" i="1"/>
  <c r="H132" i="1"/>
  <c r="G132" i="1"/>
  <c r="F132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G92" i="1"/>
  <c r="F92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6" i="1"/>
  <c r="A46" i="1"/>
  <c r="J45" i="1"/>
  <c r="I45" i="1"/>
  <c r="H45" i="1"/>
  <c r="G45" i="1"/>
  <c r="G46" i="1" s="1"/>
  <c r="F45" i="1"/>
  <c r="F46" i="1" s="1"/>
  <c r="B36" i="1"/>
  <c r="A36" i="1"/>
  <c r="L35" i="1"/>
  <c r="J35" i="1"/>
  <c r="I35" i="1"/>
  <c r="H35" i="1"/>
  <c r="B25" i="1"/>
  <c r="A25" i="1"/>
  <c r="L24" i="1"/>
  <c r="J24" i="1"/>
  <c r="I24" i="1"/>
  <c r="H24" i="1"/>
  <c r="G24" i="1"/>
  <c r="F24" i="1"/>
  <c r="B15" i="1"/>
  <c r="A15" i="1"/>
  <c r="H103" i="1" l="1"/>
  <c r="H46" i="1"/>
  <c r="L25" i="1"/>
  <c r="G25" i="1"/>
  <c r="I25" i="1"/>
  <c r="G200" i="1"/>
  <c r="F200" i="1"/>
  <c r="G181" i="1"/>
  <c r="L181" i="1"/>
  <c r="F181" i="1"/>
  <c r="J162" i="1"/>
  <c r="L162" i="1"/>
  <c r="I162" i="1"/>
  <c r="H162" i="1"/>
  <c r="F143" i="1"/>
  <c r="I143" i="1"/>
  <c r="J124" i="1"/>
  <c r="L124" i="1"/>
  <c r="I124" i="1"/>
  <c r="L103" i="1"/>
  <c r="F103" i="1"/>
  <c r="G103" i="1"/>
  <c r="G84" i="1"/>
  <c r="I84" i="1"/>
  <c r="J84" i="1"/>
  <c r="L84" i="1"/>
  <c r="H181" i="1"/>
  <c r="G143" i="1"/>
  <c r="I181" i="1"/>
  <c r="J103" i="1"/>
  <c r="H143" i="1"/>
  <c r="J181" i="1"/>
  <c r="J143" i="1"/>
  <c r="H200" i="1"/>
  <c r="F25" i="1"/>
  <c r="F84" i="1"/>
  <c r="F124" i="1"/>
  <c r="I200" i="1"/>
  <c r="G124" i="1"/>
  <c r="J200" i="1"/>
  <c r="H25" i="1"/>
  <c r="H84" i="1"/>
  <c r="H124" i="1"/>
  <c r="G162" i="1"/>
  <c r="L200" i="1"/>
  <c r="J46" i="1"/>
  <c r="L46" i="1"/>
  <c r="I46" i="1"/>
  <c r="F65" i="1"/>
  <c r="H65" i="1"/>
  <c r="I65" i="1"/>
  <c r="G65" i="1"/>
  <c r="J65" i="1"/>
  <c r="L65" i="1"/>
  <c r="J25" i="1"/>
  <c r="H201" i="1" l="1"/>
  <c r="L201" i="1"/>
  <c r="F201" i="1"/>
  <c r="G201" i="1"/>
  <c r="I201" i="1"/>
  <c r="J201" i="1"/>
</calcChain>
</file>

<file path=xl/sharedStrings.xml><?xml version="1.0" encoding="utf-8"?>
<sst xmlns="http://schemas.openxmlformats.org/spreadsheetml/2006/main" count="326" uniqueCount="106">
  <si>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</si>
  <si>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</si>
  <si>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</si>
  <si>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</si>
  <si>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</si>
  <si>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</si>
  <si>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</si>
  <si>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</si>
  <si>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</si>
  <si>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</si>
  <si>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</si>
  <si>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</si>
  <si>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</si>
  <si>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</si>
  <si>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</si>
  <si>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</si>
  <si>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</si>
  <si>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</si>
  <si>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</si>
  <si>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</si>
  <si>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</si>
  <si>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</si>
  <si>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</si>
  <si>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</si>
  <si>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</si>
  <si>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</si>
  <si>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</si>
  <si>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</si>
  <si>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</si>
  <si>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</si>
  <si>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</si>
  <si>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</si>
  <si>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</si>
  <si>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</si>
  <si>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</si>
  <si>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</si>
  <si>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</si>
  <si>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</si>
  <si>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</si>
  <si>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№42" г.Воркуты</t>
  </si>
  <si>
    <t>Макаронные изделия отварные</t>
  </si>
  <si>
    <t>Компот из свежих яблок</t>
  </si>
  <si>
    <t>Хлеб пшеничный</t>
  </si>
  <si>
    <t>Хлеб украинский</t>
  </si>
  <si>
    <t>Помидор свежий</t>
  </si>
  <si>
    <t>Масло(порциями)</t>
  </si>
  <si>
    <t>Сыр (порциями)</t>
  </si>
  <si>
    <t>Щи из свежей капусты</t>
  </si>
  <si>
    <t>Рис отварной</t>
  </si>
  <si>
    <t>Компот из смеси  сухофруктов</t>
  </si>
  <si>
    <t>Рассольник Ленинградский</t>
  </si>
  <si>
    <t>Каша гречневая рассыпчатая</t>
  </si>
  <si>
    <t>Компот из свежих яюлок</t>
  </si>
  <si>
    <t>Чай с сахаром и лимоном</t>
  </si>
  <si>
    <t>Огурец свежий</t>
  </si>
  <si>
    <t>Пюре картофельное</t>
  </si>
  <si>
    <t>Кофейный напиток с молоком</t>
  </si>
  <si>
    <t xml:space="preserve">Яблоко </t>
  </si>
  <si>
    <t>Печенье</t>
  </si>
  <si>
    <t>Сок</t>
  </si>
  <si>
    <t>Суп картофельный с крупой</t>
  </si>
  <si>
    <t>Борщ с капустой и картофелем</t>
  </si>
  <si>
    <t>Суп с макаронными изделиями и картофелем и мясом птицы</t>
  </si>
  <si>
    <t>Конфеты</t>
  </si>
  <si>
    <t>Суп из красной фасоли</t>
  </si>
  <si>
    <t>Печень по-строгановски</t>
  </si>
  <si>
    <t>Банан</t>
  </si>
  <si>
    <t>Тефтели мясные 2 вариант</t>
  </si>
  <si>
    <t>Сыр(порциями)</t>
  </si>
  <si>
    <t>Суп рыбный</t>
  </si>
  <si>
    <t>Кладовщик</t>
  </si>
  <si>
    <t>Родина</t>
  </si>
  <si>
    <t>Плов из птицы или кролика</t>
  </si>
  <si>
    <t xml:space="preserve">Компот из смеси сухофруктов </t>
  </si>
  <si>
    <t>Сок яблочный</t>
  </si>
  <si>
    <t>Котлеты рубленные из птицы</t>
  </si>
  <si>
    <t>Вафли</t>
  </si>
  <si>
    <t>Салат из белокочанной капусты</t>
  </si>
  <si>
    <t>Печень тушеная в соусе</t>
  </si>
  <si>
    <t>Компот из свежемороженной вишни</t>
  </si>
  <si>
    <t>Пюре картофельное капуста тушеная</t>
  </si>
  <si>
    <t>Котлеты или биточки рыбные</t>
  </si>
  <si>
    <t>Груша</t>
  </si>
  <si>
    <t>Птица или кролик тушенные в соусе</t>
  </si>
  <si>
    <t>Чай с сахаром</t>
  </si>
  <si>
    <t>Жаркое по домашнему</t>
  </si>
  <si>
    <t>Чай с  сахаром</t>
  </si>
  <si>
    <t>Яблоко</t>
  </si>
  <si>
    <t>Капуста тушенная с отварной говядиной</t>
  </si>
  <si>
    <t>Гуляш из отварной говядины греча рассыпчатая</t>
  </si>
  <si>
    <t xml:space="preserve">Груша </t>
  </si>
  <si>
    <t>Котлеты,биточки, шницеля</t>
  </si>
  <si>
    <t>Икра секольная или моркрвная</t>
  </si>
  <si>
    <t>Свекольник</t>
  </si>
  <si>
    <t>Плов из отварной говядины</t>
  </si>
  <si>
    <t>Суп из овощей</t>
  </si>
  <si>
    <t>Фрикадельки в соусе</t>
  </si>
  <si>
    <t>Пудинг из творога</t>
  </si>
  <si>
    <t>200/0/40</t>
  </si>
  <si>
    <t>Яйца вареные</t>
  </si>
  <si>
    <t>Какао с молоком</t>
  </si>
  <si>
    <t xml:space="preserve">Плов из птицы </t>
  </si>
  <si>
    <t>Чай сахаром и лимоном</t>
  </si>
  <si>
    <t xml:space="preserve">Сок яблочный </t>
  </si>
  <si>
    <t>Суп картофельный с бобовыми</t>
  </si>
  <si>
    <t xml:space="preserve">Птица отварнай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</si>
</sst>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2" xfId="0" applyFill="1" applyBorder="1" applyAlignment="1" applyProtection="1">
      <alignment horizontal="center" vertical="center" wrapText="1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164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5" borderId="26" xfId="0" applyFill="1" applyBorder="1" applyAlignment="1" applyProtection="1">
      <alignment horizontal="center" vertical="center" wrapText="1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2" fontId="0" fillId="4" borderId="29" xfId="0" applyNumberFormat="1" applyFill="1" applyBorder="1" applyAlignment="1" applyProtection="1">
      <alignment horizontal="center" vertical="center"/>
      <protection locked="0"/>
    </xf>
    <xf numFmtId="164" fontId="0" fillId="4" borderId="29" xfId="0" applyNumberFormat="1" applyFill="1" applyBorder="1" applyAlignment="1" applyProtection="1">
      <alignment horizontal="center" vertical="center"/>
      <protection locked="0"/>
    </xf>
    <xf numFmtId="164" fontId="0" fillId="4" borderId="30" xfId="0" applyNumberFormat="1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16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164" fontId="0" fillId="4" borderId="24" xfId="0" applyNumberFormat="1" applyFill="1" applyBorder="1" applyAlignment="1" applyProtection="1">
      <alignment horizontal="center" vertical="center"/>
      <protection locked="0"/>
    </xf>
    <xf numFmtId="164" fontId="0" fillId="4" borderId="25" xfId="0" applyNumberFormat="1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2" fontId="0" fillId="4" borderId="31" xfId="0" applyNumberForma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4" fontId="0" fillId="4" borderId="22" xfId="0" applyNumberFormat="1" applyFill="1" applyBorder="1" applyAlignment="1" applyProtection="1">
      <alignment horizontal="center" vertical="center"/>
      <protection locked="0"/>
    </xf>
    <xf numFmtId="165" fontId="0" fillId="4" borderId="22" xfId="0" applyNumberForma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6" borderId="2" xfId="0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Q196" sqref="Q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39</v>
      </c>
      <c r="D1" s="90"/>
      <c r="E1" s="90"/>
      <c r="F1" s="12" t="s">
        <v>16</v>
      </c>
      <c r="G1" s="2" t="s">
        <v>17</v>
      </c>
      <c r="H1" s="91" t="s">
        <v>70</v>
      </c>
      <c r="I1" s="91"/>
      <c r="J1" s="91"/>
      <c r="K1" s="91"/>
    </row>
    <row r="2" spans="1:12" ht="18" x14ac:dyDescent="0.2">
      <c r="A2" s="35" t="s">
        <v>6</v>
      </c>
      <c r="C2" s="2"/>
      <c r="G2" s="2" t="s">
        <v>18</v>
      </c>
      <c r="H2" s="91" t="s">
        <v>71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8" t="s">
        <v>72</v>
      </c>
      <c r="F6" s="59">
        <v>230</v>
      </c>
      <c r="G6" s="60">
        <v>22</v>
      </c>
      <c r="H6" s="59">
        <v>28</v>
      </c>
      <c r="I6" s="61">
        <v>45</v>
      </c>
      <c r="J6" s="59">
        <v>519</v>
      </c>
      <c r="K6" s="59">
        <v>291</v>
      </c>
      <c r="L6" s="60">
        <v>41.74</v>
      </c>
    </row>
    <row r="7" spans="1:12" ht="15" x14ac:dyDescent="0.25">
      <c r="A7" s="23"/>
      <c r="B7" s="15"/>
      <c r="C7" s="11"/>
      <c r="D7" s="6"/>
      <c r="E7" s="58" t="s">
        <v>54</v>
      </c>
      <c r="F7" s="59">
        <v>70</v>
      </c>
      <c r="G7" s="60">
        <v>0</v>
      </c>
      <c r="H7" s="59">
        <v>0</v>
      </c>
      <c r="I7" s="61">
        <v>2</v>
      </c>
      <c r="J7" s="59">
        <v>10</v>
      </c>
      <c r="K7" s="59"/>
      <c r="L7" s="60">
        <v>11.11</v>
      </c>
    </row>
    <row r="8" spans="1:12" ht="15" x14ac:dyDescent="0.25">
      <c r="A8" s="23"/>
      <c r="B8" s="15"/>
      <c r="C8" s="11"/>
      <c r="D8" s="7" t="s">
        <v>22</v>
      </c>
      <c r="E8" s="48" t="s">
        <v>53</v>
      </c>
      <c r="F8" s="49">
        <v>200</v>
      </c>
      <c r="G8" s="50">
        <v>0</v>
      </c>
      <c r="H8" s="50">
        <v>0</v>
      </c>
      <c r="I8" s="50">
        <v>16</v>
      </c>
      <c r="J8" s="49">
        <v>67</v>
      </c>
      <c r="K8" s="51">
        <v>431</v>
      </c>
      <c r="L8" s="49">
        <v>3.45</v>
      </c>
    </row>
    <row r="9" spans="1:12" ht="15.75" thickBot="1" x14ac:dyDescent="0.3">
      <c r="A9" s="23"/>
      <c r="B9" s="15"/>
      <c r="C9" s="11"/>
      <c r="D9" s="7" t="s">
        <v>23</v>
      </c>
      <c r="E9" s="48" t="s">
        <v>42</v>
      </c>
      <c r="F9" s="49">
        <v>40</v>
      </c>
      <c r="G9" s="78">
        <v>3</v>
      </c>
      <c r="H9" s="50">
        <v>0</v>
      </c>
      <c r="I9" s="50">
        <v>19</v>
      </c>
      <c r="J9" s="49">
        <v>92</v>
      </c>
      <c r="K9" s="67"/>
      <c r="L9" s="49">
        <v>2.8</v>
      </c>
    </row>
    <row r="10" spans="1:12" ht="15.75" thickBot="1" x14ac:dyDescent="0.3">
      <c r="A10" s="23"/>
      <c r="B10" s="15"/>
      <c r="C10" s="11"/>
      <c r="D10" s="7" t="s">
        <v>24</v>
      </c>
      <c r="E10" s="58"/>
      <c r="F10" s="59"/>
      <c r="G10" s="60"/>
      <c r="H10" s="59"/>
      <c r="I10" s="61"/>
      <c r="J10" s="59"/>
      <c r="K10" s="59"/>
      <c r="L10" s="60"/>
    </row>
    <row r="11" spans="1:12" ht="15" x14ac:dyDescent="0.25">
      <c r="A11" s="23"/>
      <c r="B11" s="15"/>
      <c r="C11" s="11"/>
      <c r="D11" s="59"/>
      <c r="E11" s="58" t="s">
        <v>68</v>
      </c>
      <c r="F11" s="59">
        <v>30</v>
      </c>
      <c r="G11" s="60">
        <v>4.5999999999999996</v>
      </c>
      <c r="H11" s="59">
        <v>5.9</v>
      </c>
      <c r="I11" s="61">
        <v>0</v>
      </c>
      <c r="J11" s="59">
        <v>72.8</v>
      </c>
      <c r="K11" s="59">
        <v>15</v>
      </c>
      <c r="L11" s="60">
        <v>12.21</v>
      </c>
    </row>
    <row r="12" spans="1:12" ht="15" x14ac:dyDescent="0.25">
      <c r="A12" s="23"/>
      <c r="B12" s="15"/>
      <c r="C12" s="11"/>
      <c r="D12" s="6"/>
      <c r="E12" s="80" t="s">
        <v>45</v>
      </c>
      <c r="F12" s="40">
        <v>10</v>
      </c>
      <c r="G12" s="40">
        <v>0</v>
      </c>
      <c r="H12" s="40">
        <v>8</v>
      </c>
      <c r="I12" s="40">
        <v>0</v>
      </c>
      <c r="J12" s="40">
        <v>75</v>
      </c>
      <c r="K12" s="41">
        <v>14</v>
      </c>
      <c r="L12" s="40">
        <v>4.7</v>
      </c>
    </row>
    <row r="13" spans="1:12" ht="15" x14ac:dyDescent="0.25">
      <c r="A13" s="23"/>
      <c r="B13" s="15"/>
      <c r="C13" s="11"/>
      <c r="D13" s="6"/>
      <c r="E13" s="80" t="s">
        <v>63</v>
      </c>
      <c r="F13" s="40">
        <v>40</v>
      </c>
      <c r="G13" s="40">
        <v>0</v>
      </c>
      <c r="H13" s="40">
        <v>0</v>
      </c>
      <c r="I13" s="40">
        <v>0</v>
      </c>
      <c r="J13" s="40">
        <v>16</v>
      </c>
      <c r="K13" s="41">
        <v>66</v>
      </c>
      <c r="L13" s="40">
        <v>5.0999999999999996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620</v>
      </c>
      <c r="G14" s="19">
        <f t="shared" ref="G14:L14" si="0">SUM(G6:G13)</f>
        <v>29.6</v>
      </c>
      <c r="H14" s="19">
        <f t="shared" si="0"/>
        <v>41.9</v>
      </c>
      <c r="I14" s="19">
        <f t="shared" si="0"/>
        <v>82</v>
      </c>
      <c r="J14" s="19">
        <f t="shared" si="0"/>
        <v>851.8</v>
      </c>
      <c r="K14" s="19">
        <f t="shared" si="0"/>
        <v>817</v>
      </c>
      <c r="L14" s="19">
        <f t="shared" si="0"/>
        <v>81.11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8"/>
      <c r="F15" s="49"/>
      <c r="G15" s="50"/>
      <c r="H15" s="50"/>
      <c r="I15" s="52"/>
      <c r="J15" s="50"/>
      <c r="K15" s="67"/>
      <c r="L15" s="49"/>
    </row>
    <row r="16" spans="1:12" ht="15" x14ac:dyDescent="0.25">
      <c r="A16" s="23"/>
      <c r="B16" s="15"/>
      <c r="C16" s="11"/>
      <c r="D16" s="7" t="s">
        <v>27</v>
      </c>
      <c r="E16" s="48" t="s">
        <v>64</v>
      </c>
      <c r="F16" s="49">
        <v>250</v>
      </c>
      <c r="G16" s="50">
        <v>12</v>
      </c>
      <c r="H16" s="50">
        <v>6</v>
      </c>
      <c r="I16" s="50">
        <v>24</v>
      </c>
      <c r="J16" s="49">
        <v>194</v>
      </c>
      <c r="K16" s="51">
        <v>104</v>
      </c>
      <c r="L16" s="49">
        <v>11.53</v>
      </c>
    </row>
    <row r="17" spans="1:12" ht="15" x14ac:dyDescent="0.25">
      <c r="A17" s="23"/>
      <c r="B17" s="15"/>
      <c r="C17" s="11"/>
      <c r="D17" s="7" t="s">
        <v>28</v>
      </c>
      <c r="E17" s="48" t="s">
        <v>67</v>
      </c>
      <c r="F17" s="49">
        <v>90</v>
      </c>
      <c r="G17" s="50">
        <v>7</v>
      </c>
      <c r="H17" s="50">
        <v>11</v>
      </c>
      <c r="I17" s="52">
        <v>10</v>
      </c>
      <c r="J17" s="50">
        <v>173</v>
      </c>
      <c r="K17" s="51">
        <v>279</v>
      </c>
      <c r="L17" s="49">
        <v>21.24</v>
      </c>
    </row>
    <row r="18" spans="1:12" ht="15" x14ac:dyDescent="0.25">
      <c r="A18" s="23"/>
      <c r="B18" s="15"/>
      <c r="C18" s="11"/>
      <c r="D18" s="7" t="s">
        <v>29</v>
      </c>
      <c r="E18" s="48" t="s">
        <v>51</v>
      </c>
      <c r="F18" s="49">
        <v>150</v>
      </c>
      <c r="G18" s="50">
        <v>4</v>
      </c>
      <c r="H18" s="50">
        <v>5</v>
      </c>
      <c r="I18" s="52">
        <v>38</v>
      </c>
      <c r="J18" s="50">
        <v>206</v>
      </c>
      <c r="K18" s="51">
        <v>323</v>
      </c>
      <c r="L18" s="49">
        <v>7.13</v>
      </c>
    </row>
    <row r="19" spans="1:12" ht="15" x14ac:dyDescent="0.25">
      <c r="A19" s="23"/>
      <c r="B19" s="15"/>
      <c r="C19" s="11"/>
      <c r="D19" s="7" t="s">
        <v>30</v>
      </c>
      <c r="E19" s="48" t="s">
        <v>73</v>
      </c>
      <c r="F19" s="49">
        <v>200</v>
      </c>
      <c r="G19" s="50">
        <v>0</v>
      </c>
      <c r="H19" s="50">
        <v>0</v>
      </c>
      <c r="I19" s="52">
        <v>15</v>
      </c>
      <c r="J19" s="50">
        <v>58</v>
      </c>
      <c r="K19" s="51">
        <v>349</v>
      </c>
      <c r="L19" s="49">
        <v>2.94</v>
      </c>
    </row>
    <row r="20" spans="1:12" ht="15" x14ac:dyDescent="0.25">
      <c r="A20" s="23"/>
      <c r="B20" s="15"/>
      <c r="C20" s="11"/>
      <c r="D20" s="7" t="s">
        <v>31</v>
      </c>
      <c r="E20" s="48" t="s">
        <v>42</v>
      </c>
      <c r="F20" s="49">
        <v>30</v>
      </c>
      <c r="G20" s="50">
        <v>2</v>
      </c>
      <c r="H20" s="50">
        <v>0</v>
      </c>
      <c r="I20" s="52">
        <v>10</v>
      </c>
      <c r="J20" s="50">
        <v>46</v>
      </c>
      <c r="K20" s="51"/>
      <c r="L20" s="49">
        <v>1.4</v>
      </c>
    </row>
    <row r="21" spans="1:12" ht="15.75" thickBot="1" x14ac:dyDescent="0.3">
      <c r="A21" s="23"/>
      <c r="B21" s="15"/>
      <c r="C21" s="11"/>
      <c r="D21" s="7" t="s">
        <v>32</v>
      </c>
      <c r="E21" s="48" t="s">
        <v>43</v>
      </c>
      <c r="F21" s="49">
        <v>20</v>
      </c>
      <c r="G21" s="50">
        <v>2</v>
      </c>
      <c r="H21" s="50">
        <v>0</v>
      </c>
      <c r="I21" s="52">
        <v>12</v>
      </c>
      <c r="J21" s="50">
        <v>59</v>
      </c>
      <c r="K21" s="51"/>
      <c r="L21" s="49">
        <v>1.94</v>
      </c>
    </row>
    <row r="22" spans="1:12" ht="15" x14ac:dyDescent="0.25">
      <c r="A22" s="23"/>
      <c r="B22" s="15"/>
      <c r="C22" s="11"/>
      <c r="D22" s="6"/>
      <c r="E22" s="68" t="s">
        <v>74</v>
      </c>
      <c r="F22" s="69">
        <v>200</v>
      </c>
      <c r="G22" s="70">
        <v>1</v>
      </c>
      <c r="H22" s="70">
        <v>0.2</v>
      </c>
      <c r="I22" s="71">
        <v>19.2</v>
      </c>
      <c r="J22" s="70">
        <v>92</v>
      </c>
      <c r="K22" s="72"/>
      <c r="L22" s="69">
        <v>18</v>
      </c>
    </row>
    <row r="23" spans="1:12" ht="15" x14ac:dyDescent="0.25">
      <c r="A23" s="23"/>
      <c r="B23" s="15"/>
      <c r="C23" s="11"/>
      <c r="D23" s="6"/>
      <c r="E23" s="40" t="s">
        <v>58</v>
      </c>
      <c r="F23" s="40">
        <v>50</v>
      </c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990</v>
      </c>
      <c r="G24" s="19">
        <f>SUM(G15:G23)</f>
        <v>28</v>
      </c>
      <c r="H24" s="19">
        <f>SUM(H15:H23)</f>
        <v>22.2</v>
      </c>
      <c r="I24" s="19">
        <f>SUM(I15:I23)</f>
        <v>128.19999999999999</v>
      </c>
      <c r="J24" s="19">
        <f>SUM(J15:J23)</f>
        <v>828</v>
      </c>
      <c r="K24" s="25"/>
      <c r="L24" s="19">
        <f>SUM(L15:L23)</f>
        <v>64.179999999999993</v>
      </c>
    </row>
    <row r="25" spans="1:12" ht="15.75" thickBot="1" x14ac:dyDescent="0.25">
      <c r="A25" s="29">
        <f>A6</f>
        <v>1</v>
      </c>
      <c r="B25" s="30">
        <f>B6</f>
        <v>1</v>
      </c>
      <c r="C25" s="86" t="s">
        <v>4</v>
      </c>
      <c r="D25" s="87"/>
      <c r="E25" s="31"/>
      <c r="F25" s="32">
        <f>F14+F24</f>
        <v>1610</v>
      </c>
      <c r="G25" s="32">
        <f>G14+G24</f>
        <v>57.6</v>
      </c>
      <c r="H25" s="32">
        <f>H14+H24</f>
        <v>64.099999999999994</v>
      </c>
      <c r="I25" s="32">
        <f>I14+I24</f>
        <v>210.2</v>
      </c>
      <c r="J25" s="32">
        <f>J14+J24</f>
        <v>1679.8</v>
      </c>
      <c r="K25" s="32"/>
      <c r="L25" s="32">
        <f>L14+L24</f>
        <v>145.29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77" t="s">
        <v>75</v>
      </c>
      <c r="F26" s="75">
        <v>90</v>
      </c>
      <c r="G26" s="74">
        <v>19</v>
      </c>
      <c r="H26" s="75">
        <v>26</v>
      </c>
      <c r="I26" s="76">
        <v>17</v>
      </c>
      <c r="J26" s="75">
        <v>372</v>
      </c>
      <c r="K26" s="75">
        <v>294</v>
      </c>
      <c r="L26" s="74">
        <v>31.79</v>
      </c>
    </row>
    <row r="27" spans="1:12" ht="15" x14ac:dyDescent="0.25">
      <c r="A27" s="14"/>
      <c r="B27" s="15"/>
      <c r="C27" s="11"/>
      <c r="D27" s="6" t="s">
        <v>29</v>
      </c>
      <c r="E27" s="48" t="s">
        <v>40</v>
      </c>
      <c r="F27" s="49">
        <v>150</v>
      </c>
      <c r="G27" s="50">
        <v>6</v>
      </c>
      <c r="H27" s="50">
        <v>5</v>
      </c>
      <c r="I27" s="50">
        <v>36</v>
      </c>
      <c r="J27" s="49">
        <v>210.9</v>
      </c>
      <c r="K27" s="51">
        <v>209</v>
      </c>
      <c r="L27" s="49">
        <v>5.49</v>
      </c>
    </row>
    <row r="28" spans="1:12" ht="15" x14ac:dyDescent="0.25">
      <c r="A28" s="14"/>
      <c r="B28" s="15"/>
      <c r="C28" s="11"/>
      <c r="D28" s="7" t="s">
        <v>22</v>
      </c>
      <c r="E28" s="48" t="s">
        <v>56</v>
      </c>
      <c r="F28" s="49">
        <v>200</v>
      </c>
      <c r="G28" s="50">
        <v>3</v>
      </c>
      <c r="H28" s="50">
        <v>2</v>
      </c>
      <c r="I28" s="50">
        <v>27</v>
      </c>
      <c r="J28" s="49">
        <v>142</v>
      </c>
      <c r="K28" s="51">
        <v>379</v>
      </c>
      <c r="L28" s="49">
        <v>8.31</v>
      </c>
    </row>
    <row r="29" spans="1:12" ht="15" x14ac:dyDescent="0.25">
      <c r="A29" s="14"/>
      <c r="B29" s="15"/>
      <c r="C29" s="11"/>
      <c r="D29" s="7"/>
      <c r="E29" s="48" t="s">
        <v>68</v>
      </c>
      <c r="F29" s="49">
        <v>30</v>
      </c>
      <c r="G29" s="50">
        <v>7</v>
      </c>
      <c r="H29" s="50">
        <v>9</v>
      </c>
      <c r="I29" s="50">
        <v>0</v>
      </c>
      <c r="J29" s="49">
        <v>109</v>
      </c>
      <c r="K29" s="51">
        <v>15</v>
      </c>
      <c r="L29" s="49">
        <v>12.21</v>
      </c>
    </row>
    <row r="30" spans="1:12" ht="15" x14ac:dyDescent="0.25">
      <c r="A30" s="14"/>
      <c r="B30" s="15"/>
      <c r="C30" s="11"/>
      <c r="D30" s="7"/>
      <c r="E30" s="48" t="s">
        <v>45</v>
      </c>
      <c r="F30" s="49">
        <v>10</v>
      </c>
      <c r="G30" s="50">
        <v>0</v>
      </c>
      <c r="H30" s="50">
        <v>8</v>
      </c>
      <c r="I30" s="50">
        <v>0</v>
      </c>
      <c r="J30" s="49">
        <v>75</v>
      </c>
      <c r="K30" s="51">
        <v>14</v>
      </c>
      <c r="L30" s="49">
        <v>4.7</v>
      </c>
    </row>
    <row r="31" spans="1:12" ht="15.75" thickBot="1" x14ac:dyDescent="0.3">
      <c r="A31" s="14"/>
      <c r="B31" s="15"/>
      <c r="C31" s="11"/>
      <c r="D31" s="7" t="s">
        <v>23</v>
      </c>
      <c r="E31" s="48" t="s">
        <v>42</v>
      </c>
      <c r="F31" s="49">
        <v>40</v>
      </c>
      <c r="G31" s="50">
        <v>3</v>
      </c>
      <c r="H31" s="50">
        <v>0</v>
      </c>
      <c r="I31" s="50">
        <v>19</v>
      </c>
      <c r="J31" s="49">
        <v>92</v>
      </c>
      <c r="K31" s="67"/>
      <c r="L31" s="49">
        <v>2.8</v>
      </c>
    </row>
    <row r="32" spans="1:12" ht="15.75" thickBot="1" x14ac:dyDescent="0.3">
      <c r="A32" s="14"/>
      <c r="B32" s="15"/>
      <c r="C32" s="11"/>
      <c r="D32" s="7" t="s">
        <v>24</v>
      </c>
      <c r="E32" s="58" t="s">
        <v>66</v>
      </c>
      <c r="F32" s="59">
        <v>200</v>
      </c>
      <c r="G32" s="60">
        <v>3</v>
      </c>
      <c r="H32" s="59">
        <v>1</v>
      </c>
      <c r="I32" s="61">
        <v>42</v>
      </c>
      <c r="J32" s="59">
        <v>192</v>
      </c>
      <c r="K32" s="59"/>
      <c r="L32" s="60">
        <v>62.5</v>
      </c>
    </row>
    <row r="33" spans="1:12" ht="15" x14ac:dyDescent="0.25">
      <c r="A33" s="14"/>
      <c r="B33" s="15"/>
      <c r="C33" s="11"/>
      <c r="D33" s="6"/>
      <c r="E33" s="57" t="s">
        <v>76</v>
      </c>
      <c r="F33" s="53">
        <v>50</v>
      </c>
      <c r="G33" s="55">
        <v>1</v>
      </c>
      <c r="H33" s="55">
        <v>1</v>
      </c>
      <c r="I33" s="56">
        <v>39</v>
      </c>
      <c r="J33" s="55">
        <v>177</v>
      </c>
      <c r="K33" s="54"/>
      <c r="L33" s="53">
        <v>12.88</v>
      </c>
    </row>
    <row r="34" spans="1:12" ht="15" x14ac:dyDescent="0.25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SUM(F26:F34)</f>
        <v>770</v>
      </c>
      <c r="G35" s="19">
        <f>SUM(G26:G34)</f>
        <v>42</v>
      </c>
      <c r="H35" s="19">
        <f>SUM(H26:H34)</f>
        <v>52</v>
      </c>
      <c r="I35" s="19">
        <f>SUM(I26:I34)</f>
        <v>180</v>
      </c>
      <c r="J35" s="19">
        <f>SUM(J26:J34)</f>
        <v>1369.9</v>
      </c>
      <c r="K35" s="25"/>
      <c r="L35" s="19">
        <f>SUM(L26:L34)</f>
        <v>140.68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8" t="s">
        <v>77</v>
      </c>
      <c r="F36" s="49">
        <v>100</v>
      </c>
      <c r="G36" s="50">
        <v>1</v>
      </c>
      <c r="H36" s="50">
        <v>10</v>
      </c>
      <c r="I36" s="52">
        <v>9</v>
      </c>
      <c r="J36" s="50">
        <v>134</v>
      </c>
      <c r="K36" s="79">
        <v>45</v>
      </c>
      <c r="L36" s="49">
        <v>4.9400000000000004</v>
      </c>
    </row>
    <row r="37" spans="1:12" ht="15" x14ac:dyDescent="0.25">
      <c r="A37" s="14"/>
      <c r="B37" s="15"/>
      <c r="C37" s="11"/>
      <c r="D37" s="7" t="s">
        <v>27</v>
      </c>
      <c r="E37" s="48" t="s">
        <v>69</v>
      </c>
      <c r="F37" s="49">
        <v>250</v>
      </c>
      <c r="G37" s="50">
        <v>6.2</v>
      </c>
      <c r="H37" s="50">
        <v>5.4</v>
      </c>
      <c r="I37" s="50">
        <v>17.3</v>
      </c>
      <c r="J37" s="49">
        <v>143.1</v>
      </c>
      <c r="K37" s="51">
        <v>106</v>
      </c>
      <c r="L37" s="49">
        <v>22.24</v>
      </c>
    </row>
    <row r="38" spans="1:12" ht="15" x14ac:dyDescent="0.25">
      <c r="A38" s="14"/>
      <c r="B38" s="15"/>
      <c r="C38" s="11"/>
      <c r="D38" s="7" t="s">
        <v>28</v>
      </c>
      <c r="E38" s="48" t="s">
        <v>78</v>
      </c>
      <c r="F38" s="49">
        <v>90</v>
      </c>
      <c r="G38" s="50">
        <v>12</v>
      </c>
      <c r="H38" s="50">
        <v>9</v>
      </c>
      <c r="I38" s="52">
        <v>5</v>
      </c>
      <c r="J38" s="50">
        <v>157</v>
      </c>
      <c r="K38" s="51">
        <v>298</v>
      </c>
      <c r="L38" s="49">
        <v>18.57</v>
      </c>
    </row>
    <row r="39" spans="1:12" ht="15" x14ac:dyDescent="0.25">
      <c r="A39" s="14"/>
      <c r="B39" s="15"/>
      <c r="C39" s="11"/>
      <c r="D39" s="7" t="s">
        <v>29</v>
      </c>
      <c r="E39" s="48" t="s">
        <v>48</v>
      </c>
      <c r="F39" s="49">
        <v>150</v>
      </c>
      <c r="G39" s="50">
        <v>4</v>
      </c>
      <c r="H39" s="50">
        <v>6</v>
      </c>
      <c r="I39" s="52">
        <v>39</v>
      </c>
      <c r="J39" s="50">
        <v>223</v>
      </c>
      <c r="K39" s="51">
        <v>304</v>
      </c>
      <c r="L39" s="49">
        <v>10.26</v>
      </c>
    </row>
    <row r="40" spans="1:12" ht="15" x14ac:dyDescent="0.25">
      <c r="A40" s="14"/>
      <c r="B40" s="15"/>
      <c r="C40" s="11"/>
      <c r="D40" s="7" t="s">
        <v>30</v>
      </c>
      <c r="E40" s="48" t="s">
        <v>79</v>
      </c>
      <c r="F40" s="49">
        <v>200</v>
      </c>
      <c r="G40" s="50">
        <v>0</v>
      </c>
      <c r="H40" s="50">
        <v>0</v>
      </c>
      <c r="I40" s="52">
        <v>27</v>
      </c>
      <c r="J40" s="50">
        <v>109</v>
      </c>
      <c r="K40" s="51">
        <v>375</v>
      </c>
      <c r="L40" s="49">
        <v>9.69</v>
      </c>
    </row>
    <row r="41" spans="1:12" ht="15" x14ac:dyDescent="0.25">
      <c r="A41" s="14"/>
      <c r="B41" s="15"/>
      <c r="C41" s="11"/>
      <c r="D41" s="7" t="s">
        <v>31</v>
      </c>
      <c r="E41" s="48" t="s">
        <v>42</v>
      </c>
      <c r="F41" s="49">
        <v>20</v>
      </c>
      <c r="G41" s="50">
        <v>2</v>
      </c>
      <c r="H41" s="50">
        <v>0</v>
      </c>
      <c r="I41" s="52">
        <v>10</v>
      </c>
      <c r="J41" s="50">
        <v>46</v>
      </c>
      <c r="K41" s="51"/>
      <c r="L41" s="49">
        <v>1.4</v>
      </c>
    </row>
    <row r="42" spans="1:12" ht="15" x14ac:dyDescent="0.25">
      <c r="A42" s="14"/>
      <c r="B42" s="15"/>
      <c r="C42" s="11"/>
      <c r="D42" s="7" t="s">
        <v>32</v>
      </c>
      <c r="E42" s="48" t="s">
        <v>43</v>
      </c>
      <c r="F42" s="49">
        <v>30</v>
      </c>
      <c r="G42" s="50">
        <v>2</v>
      </c>
      <c r="H42" s="50">
        <v>0</v>
      </c>
      <c r="I42" s="52">
        <v>12</v>
      </c>
      <c r="J42" s="50">
        <v>59</v>
      </c>
      <c r="K42" s="51"/>
      <c r="L42" s="49">
        <v>1.94</v>
      </c>
    </row>
    <row r="43" spans="1:12" ht="15" x14ac:dyDescent="0.25">
      <c r="A43" s="14"/>
      <c r="B43" s="15"/>
      <c r="C43" s="11"/>
      <c r="D43" s="6"/>
      <c r="E43" s="40"/>
      <c r="F43" s="40"/>
      <c r="G43" s="40"/>
      <c r="H43" s="40"/>
      <c r="I43" s="40"/>
      <c r="J43" s="40"/>
      <c r="K43" s="41"/>
      <c r="L43" s="40"/>
    </row>
    <row r="44" spans="1:12" ht="15" x14ac:dyDescent="0.2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840</v>
      </c>
      <c r="G45" s="19">
        <f t="shared" ref="G45" si="1">SUM(G36:G44)</f>
        <v>27.2</v>
      </c>
      <c r="H45" s="19">
        <f t="shared" ref="H45" si="2">SUM(H36:H44)</f>
        <v>30.4</v>
      </c>
      <c r="I45" s="19">
        <f t="shared" ref="I45" si="3">SUM(I36:I44)</f>
        <v>119.3</v>
      </c>
      <c r="J45" s="19">
        <f t="shared" ref="J45:L45" si="4">SUM(J36:J44)</f>
        <v>871.1</v>
      </c>
      <c r="K45" s="25"/>
      <c r="L45" s="19">
        <f t="shared" si="4"/>
        <v>69.040000000000006</v>
      </c>
    </row>
    <row r="46" spans="1:12" ht="15.75" customHeight="1" x14ac:dyDescent="0.2">
      <c r="A46" s="33">
        <f>A26</f>
        <v>1</v>
      </c>
      <c r="B46" s="33">
        <f>B26</f>
        <v>2</v>
      </c>
      <c r="C46" s="86" t="s">
        <v>4</v>
      </c>
      <c r="D46" s="87"/>
      <c r="E46" s="31"/>
      <c r="F46" s="32">
        <f>F35+F45</f>
        <v>1610</v>
      </c>
      <c r="G46" s="32">
        <f t="shared" ref="G46" si="5">G35+G45</f>
        <v>69.2</v>
      </c>
      <c r="H46" s="32">
        <f t="shared" ref="H46" si="6">H35+H45</f>
        <v>82.4</v>
      </c>
      <c r="I46" s="32">
        <f t="shared" ref="I46" si="7">I35+I45</f>
        <v>299.3</v>
      </c>
      <c r="J46" s="32">
        <f t="shared" ref="J46:L46" si="8">J35+J45</f>
        <v>2241</v>
      </c>
      <c r="K46" s="32"/>
      <c r="L46" s="32">
        <f t="shared" si="8"/>
        <v>209.72000000000003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8" t="s">
        <v>81</v>
      </c>
      <c r="F47" s="59">
        <v>90</v>
      </c>
      <c r="G47" s="60">
        <v>8</v>
      </c>
      <c r="H47" s="59">
        <v>6</v>
      </c>
      <c r="I47" s="61">
        <v>10</v>
      </c>
      <c r="J47" s="59">
        <v>123</v>
      </c>
      <c r="K47" s="59">
        <v>234</v>
      </c>
      <c r="L47" s="60">
        <v>16.64</v>
      </c>
    </row>
    <row r="48" spans="1:12" ht="15" x14ac:dyDescent="0.25">
      <c r="A48" s="23"/>
      <c r="B48" s="15"/>
      <c r="C48" s="11"/>
      <c r="D48" s="6" t="s">
        <v>29</v>
      </c>
      <c r="E48" s="40" t="s">
        <v>80</v>
      </c>
      <c r="F48" s="40">
        <v>150</v>
      </c>
      <c r="G48" s="40">
        <v>4</v>
      </c>
      <c r="H48" s="40">
        <v>6</v>
      </c>
      <c r="I48" s="40">
        <v>7</v>
      </c>
      <c r="J48" s="40">
        <v>62</v>
      </c>
      <c r="K48" s="41"/>
      <c r="L48" s="40">
        <v>10.36</v>
      </c>
    </row>
    <row r="49" spans="1:12" ht="15" x14ac:dyDescent="0.25">
      <c r="A49" s="23"/>
      <c r="B49" s="15"/>
      <c r="C49" s="11"/>
      <c r="D49" s="7" t="s">
        <v>22</v>
      </c>
      <c r="E49" s="48" t="s">
        <v>53</v>
      </c>
      <c r="F49" s="49">
        <v>200</v>
      </c>
      <c r="G49" s="50">
        <v>0</v>
      </c>
      <c r="H49" s="50">
        <v>0</v>
      </c>
      <c r="I49" s="50">
        <v>16</v>
      </c>
      <c r="J49" s="49">
        <v>67</v>
      </c>
      <c r="K49" s="51">
        <v>431</v>
      </c>
      <c r="L49" s="49">
        <v>3.45</v>
      </c>
    </row>
    <row r="50" spans="1:12" ht="15.75" thickBot="1" x14ac:dyDescent="0.3">
      <c r="A50" s="23"/>
      <c r="B50" s="15"/>
      <c r="C50" s="11"/>
      <c r="D50" s="7" t="s">
        <v>23</v>
      </c>
      <c r="E50" s="48" t="s">
        <v>42</v>
      </c>
      <c r="F50" s="49">
        <v>40</v>
      </c>
      <c r="G50" s="50">
        <v>3.1</v>
      </c>
      <c r="H50" s="50">
        <v>0.4</v>
      </c>
      <c r="I50" s="50">
        <v>18.600000000000001</v>
      </c>
      <c r="J50" s="49">
        <v>90.4</v>
      </c>
      <c r="K50" s="67"/>
      <c r="L50" s="49">
        <v>2.8</v>
      </c>
    </row>
    <row r="51" spans="1:12" ht="15" x14ac:dyDescent="0.25">
      <c r="A51" s="23"/>
      <c r="B51" s="15"/>
      <c r="C51" s="11"/>
      <c r="D51" s="7" t="s">
        <v>24</v>
      </c>
      <c r="E51" s="58" t="s">
        <v>82</v>
      </c>
      <c r="F51" s="59">
        <v>200</v>
      </c>
      <c r="G51" s="60">
        <v>0</v>
      </c>
      <c r="H51" s="59">
        <v>0</v>
      </c>
      <c r="I51" s="61">
        <v>21</v>
      </c>
      <c r="J51" s="59">
        <v>94</v>
      </c>
      <c r="K51" s="59"/>
      <c r="L51" s="60">
        <v>46.82</v>
      </c>
    </row>
    <row r="52" spans="1:12" ht="15" x14ac:dyDescent="0.25">
      <c r="A52" s="23"/>
      <c r="B52" s="15"/>
      <c r="C52" s="11"/>
      <c r="D52" s="6"/>
      <c r="E52" s="40" t="s">
        <v>59</v>
      </c>
      <c r="F52" s="40">
        <v>200</v>
      </c>
      <c r="G52" s="40">
        <v>1</v>
      </c>
      <c r="H52" s="40">
        <v>0</v>
      </c>
      <c r="I52" s="40">
        <v>20</v>
      </c>
      <c r="J52" s="40">
        <v>86</v>
      </c>
      <c r="K52" s="41">
        <v>442</v>
      </c>
      <c r="L52" s="40">
        <v>14.76</v>
      </c>
    </row>
    <row r="53" spans="1:12" ht="15" x14ac:dyDescent="0.25">
      <c r="A53" s="23"/>
      <c r="B53" s="15"/>
      <c r="C53" s="11"/>
      <c r="D53" s="6"/>
      <c r="E53" s="40" t="s">
        <v>76</v>
      </c>
      <c r="F53" s="40">
        <v>50</v>
      </c>
      <c r="G53" s="40">
        <v>1</v>
      </c>
      <c r="H53" s="40">
        <v>2</v>
      </c>
      <c r="I53" s="40">
        <v>39</v>
      </c>
      <c r="J53" s="40">
        <v>177</v>
      </c>
      <c r="K53" s="41"/>
      <c r="L53" s="40">
        <v>12.88</v>
      </c>
    </row>
    <row r="54" spans="1:12" ht="15.75" thickBot="1" x14ac:dyDescent="0.3">
      <c r="A54" s="24"/>
      <c r="B54" s="17"/>
      <c r="C54" s="8"/>
      <c r="D54" s="18" t="s">
        <v>33</v>
      </c>
      <c r="E54" s="9"/>
      <c r="F54" s="19">
        <f>SUM(F47:F53)</f>
        <v>930</v>
      </c>
      <c r="G54" s="19">
        <f t="shared" ref="G54" si="9">SUM(G47:G53)</f>
        <v>17.100000000000001</v>
      </c>
      <c r="H54" s="19">
        <f t="shared" ref="H54" si="10">SUM(H47:H53)</f>
        <v>14.4</v>
      </c>
      <c r="I54" s="19">
        <f t="shared" ref="I54" si="11">SUM(I47:I53)</f>
        <v>131.6</v>
      </c>
      <c r="J54" s="19">
        <f t="shared" ref="J54:L54" si="12">SUM(J47:J53)</f>
        <v>699.4</v>
      </c>
      <c r="K54" s="25"/>
      <c r="L54" s="19">
        <f t="shared" si="12"/>
        <v>107.71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57" t="s">
        <v>44</v>
      </c>
      <c r="F55" s="53">
        <v>70</v>
      </c>
      <c r="G55" s="55">
        <v>0</v>
      </c>
      <c r="H55" s="55">
        <v>0</v>
      </c>
      <c r="I55" s="56">
        <v>3</v>
      </c>
      <c r="J55" s="55">
        <v>17</v>
      </c>
      <c r="K55" s="54"/>
      <c r="L55" s="53">
        <v>11.9</v>
      </c>
    </row>
    <row r="56" spans="1:12" ht="15" x14ac:dyDescent="0.25">
      <c r="A56" s="23"/>
      <c r="B56" s="15"/>
      <c r="C56" s="11"/>
      <c r="D56" s="7" t="s">
        <v>27</v>
      </c>
      <c r="E56" s="48" t="s">
        <v>60</v>
      </c>
      <c r="F56" s="49">
        <v>250</v>
      </c>
      <c r="G56" s="50">
        <v>2</v>
      </c>
      <c r="H56" s="50">
        <v>3</v>
      </c>
      <c r="I56" s="50">
        <v>21</v>
      </c>
      <c r="J56" s="49">
        <v>118</v>
      </c>
      <c r="K56" s="51">
        <v>101</v>
      </c>
      <c r="L56" s="49">
        <v>5.35</v>
      </c>
    </row>
    <row r="57" spans="1:12" ht="15" x14ac:dyDescent="0.25">
      <c r="A57" s="23"/>
      <c r="B57" s="15"/>
      <c r="C57" s="11"/>
      <c r="D57" s="7" t="s">
        <v>28</v>
      </c>
      <c r="E57" s="48" t="s">
        <v>83</v>
      </c>
      <c r="F57" s="49">
        <v>90</v>
      </c>
      <c r="G57" s="50">
        <v>17</v>
      </c>
      <c r="H57" s="50">
        <v>21</v>
      </c>
      <c r="I57" s="52">
        <v>6</v>
      </c>
      <c r="J57" s="50">
        <v>275</v>
      </c>
      <c r="K57" s="51">
        <v>290</v>
      </c>
      <c r="L57" s="49">
        <v>31.43</v>
      </c>
    </row>
    <row r="58" spans="1:12" ht="15" x14ac:dyDescent="0.25">
      <c r="A58" s="23"/>
      <c r="B58" s="15"/>
      <c r="C58" s="11"/>
      <c r="D58" s="7" t="s">
        <v>29</v>
      </c>
      <c r="E58" s="48" t="s">
        <v>40</v>
      </c>
      <c r="F58" s="49">
        <v>150</v>
      </c>
      <c r="G58" s="50">
        <v>6</v>
      </c>
      <c r="H58" s="50">
        <v>5</v>
      </c>
      <c r="I58" s="52">
        <v>36</v>
      </c>
      <c r="J58" s="50">
        <v>211</v>
      </c>
      <c r="K58" s="51">
        <v>309</v>
      </c>
      <c r="L58" s="49">
        <v>5.49</v>
      </c>
    </row>
    <row r="59" spans="1:12" ht="15" x14ac:dyDescent="0.25">
      <c r="A59" s="23"/>
      <c r="B59" s="15"/>
      <c r="C59" s="11"/>
      <c r="D59" s="7" t="s">
        <v>30</v>
      </c>
      <c r="E59" s="48" t="s">
        <v>41</v>
      </c>
      <c r="F59" s="49">
        <v>200</v>
      </c>
      <c r="G59" s="50">
        <v>0.1</v>
      </c>
      <c r="H59" s="50">
        <v>0.1</v>
      </c>
      <c r="I59" s="52">
        <v>19.3</v>
      </c>
      <c r="J59" s="50">
        <v>78.8</v>
      </c>
      <c r="K59" s="51">
        <v>396</v>
      </c>
      <c r="L59" s="49">
        <v>3.98</v>
      </c>
    </row>
    <row r="60" spans="1:12" ht="15" x14ac:dyDescent="0.25">
      <c r="A60" s="23"/>
      <c r="B60" s="15"/>
      <c r="C60" s="11"/>
      <c r="D60" s="7" t="s">
        <v>31</v>
      </c>
      <c r="E60" s="48" t="s">
        <v>42</v>
      </c>
      <c r="F60" s="49">
        <v>20</v>
      </c>
      <c r="G60" s="50">
        <v>2</v>
      </c>
      <c r="H60" s="50">
        <v>0</v>
      </c>
      <c r="I60" s="52">
        <v>10</v>
      </c>
      <c r="J60" s="50">
        <v>46</v>
      </c>
      <c r="K60" s="51"/>
      <c r="L60" s="49">
        <v>1.4</v>
      </c>
    </row>
    <row r="61" spans="1:12" ht="15" x14ac:dyDescent="0.25">
      <c r="A61" s="23"/>
      <c r="B61" s="15"/>
      <c r="C61" s="11"/>
      <c r="D61" s="7" t="s">
        <v>32</v>
      </c>
      <c r="E61" s="48" t="s">
        <v>43</v>
      </c>
      <c r="F61" s="49">
        <v>30</v>
      </c>
      <c r="G61" s="50">
        <v>2</v>
      </c>
      <c r="H61" s="50">
        <v>0</v>
      </c>
      <c r="I61" s="52">
        <v>12</v>
      </c>
      <c r="J61" s="50">
        <v>59</v>
      </c>
      <c r="K61" s="51"/>
      <c r="L61" s="49">
        <v>1.94</v>
      </c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810</v>
      </c>
      <c r="G64" s="19">
        <f>SUM(G55:G63)</f>
        <v>29.1</v>
      </c>
      <c r="H64" s="19">
        <f>SUM(H55:H63)</f>
        <v>29.1</v>
      </c>
      <c r="I64" s="19">
        <f>SUM(I55:I63)</f>
        <v>107.3</v>
      </c>
      <c r="J64" s="19">
        <f>SUM(J55:J63)</f>
        <v>804.8</v>
      </c>
      <c r="K64" s="25"/>
      <c r="L64" s="19">
        <f>SUM(L55:L63)</f>
        <v>61.489999999999995</v>
      </c>
    </row>
    <row r="65" spans="1:12" ht="15.75" customHeight="1" x14ac:dyDescent="0.2">
      <c r="A65" s="29">
        <f>A47</f>
        <v>1</v>
      </c>
      <c r="B65" s="30">
        <f>B47</f>
        <v>3</v>
      </c>
      <c r="C65" s="86" t="s">
        <v>4</v>
      </c>
      <c r="D65" s="87"/>
      <c r="E65" s="31"/>
      <c r="F65" s="32">
        <f>F54+F64</f>
        <v>1740</v>
      </c>
      <c r="G65" s="32">
        <f t="shared" ref="G65" si="13">G54+G64</f>
        <v>46.2</v>
      </c>
      <c r="H65" s="32">
        <f t="shared" ref="H65" si="14">H54+H64</f>
        <v>43.5</v>
      </c>
      <c r="I65" s="32">
        <f t="shared" ref="I65" si="15">I54+I64</f>
        <v>238.89999999999998</v>
      </c>
      <c r="J65" s="32">
        <f t="shared" ref="J65:L65" si="16">J54+J64</f>
        <v>1504.1999999999998</v>
      </c>
      <c r="K65" s="32"/>
      <c r="L65" s="32">
        <f t="shared" si="16"/>
        <v>169.2</v>
      </c>
    </row>
    <row r="66" spans="1:12" ht="15.75" thickBot="1" x14ac:dyDescent="0.3">
      <c r="A66" s="20">
        <v>1</v>
      </c>
      <c r="B66" s="21">
        <v>4</v>
      </c>
      <c r="C66" s="22" t="s">
        <v>20</v>
      </c>
      <c r="D66" s="5" t="s">
        <v>21</v>
      </c>
      <c r="E66" s="58" t="s">
        <v>85</v>
      </c>
      <c r="F66" s="59">
        <v>230</v>
      </c>
      <c r="G66" s="59">
        <v>18.2</v>
      </c>
      <c r="H66" s="60">
        <v>21.5</v>
      </c>
      <c r="I66" s="59">
        <v>22</v>
      </c>
      <c r="J66" s="61">
        <v>354.6</v>
      </c>
      <c r="K66" s="59">
        <v>259</v>
      </c>
      <c r="L66" s="60">
        <v>52.35</v>
      </c>
    </row>
    <row r="67" spans="1:12" ht="15" x14ac:dyDescent="0.25">
      <c r="A67" s="23"/>
      <c r="B67" s="15"/>
      <c r="C67" s="11"/>
      <c r="D67" s="6"/>
      <c r="E67" s="58" t="s">
        <v>46</v>
      </c>
      <c r="F67" s="59">
        <v>30</v>
      </c>
      <c r="G67" s="59">
        <v>7</v>
      </c>
      <c r="H67" s="60">
        <v>8.9</v>
      </c>
      <c r="I67" s="59">
        <v>0</v>
      </c>
      <c r="J67" s="61">
        <v>14.9</v>
      </c>
      <c r="K67" s="59">
        <v>15</v>
      </c>
      <c r="L67" s="60">
        <v>12.21</v>
      </c>
    </row>
    <row r="68" spans="1:12" ht="15" x14ac:dyDescent="0.25">
      <c r="A68" s="23"/>
      <c r="B68" s="15"/>
      <c r="C68" s="11"/>
      <c r="D68" s="7" t="s">
        <v>22</v>
      </c>
      <c r="E68" s="48" t="s">
        <v>86</v>
      </c>
      <c r="F68" s="49">
        <v>200</v>
      </c>
      <c r="G68" s="49">
        <v>60.5</v>
      </c>
      <c r="H68" s="50">
        <v>0.2</v>
      </c>
      <c r="I68" s="50">
        <v>0</v>
      </c>
      <c r="J68" s="50">
        <v>14.9</v>
      </c>
      <c r="K68" s="51">
        <v>430</v>
      </c>
      <c r="L68" s="49">
        <v>1.4</v>
      </c>
    </row>
    <row r="69" spans="1:12" ht="15" x14ac:dyDescent="0.25">
      <c r="A69" s="23"/>
      <c r="B69" s="15"/>
      <c r="C69" s="11"/>
      <c r="D69" s="7" t="s">
        <v>23</v>
      </c>
      <c r="E69" s="48" t="s">
        <v>42</v>
      </c>
      <c r="F69" s="49">
        <v>40</v>
      </c>
      <c r="G69" s="49">
        <v>3</v>
      </c>
      <c r="H69" s="50">
        <v>0.2</v>
      </c>
      <c r="I69" s="50">
        <v>19.5</v>
      </c>
      <c r="J69" s="50">
        <v>91.9</v>
      </c>
      <c r="K69" s="67"/>
      <c r="L69" s="49">
        <v>2.8</v>
      </c>
    </row>
    <row r="70" spans="1:12" ht="15.75" thickBot="1" x14ac:dyDescent="0.3">
      <c r="A70" s="23"/>
      <c r="B70" s="15"/>
      <c r="C70" s="11"/>
      <c r="D70" s="7" t="s">
        <v>24</v>
      </c>
      <c r="E70" s="40" t="s">
        <v>87</v>
      </c>
      <c r="F70" s="40">
        <v>200</v>
      </c>
      <c r="G70" s="40">
        <v>0.8</v>
      </c>
      <c r="H70" s="40">
        <v>0.08</v>
      </c>
      <c r="I70" s="40">
        <v>19.600000000000001</v>
      </c>
      <c r="J70" s="40">
        <v>94</v>
      </c>
      <c r="K70" s="41"/>
      <c r="L70" s="40">
        <v>28.46</v>
      </c>
    </row>
    <row r="71" spans="1:12" ht="15.75" thickBot="1" x14ac:dyDescent="0.3">
      <c r="A71" s="23"/>
      <c r="B71" s="15"/>
      <c r="C71" s="11"/>
      <c r="D71" s="6"/>
      <c r="E71" s="58" t="s">
        <v>74</v>
      </c>
      <c r="F71" s="59">
        <v>200</v>
      </c>
      <c r="G71" s="59">
        <v>1</v>
      </c>
      <c r="H71" s="60">
        <v>0.2</v>
      </c>
      <c r="I71" s="59">
        <v>19.8</v>
      </c>
      <c r="J71" s="61">
        <v>86</v>
      </c>
      <c r="K71" s="59">
        <v>442</v>
      </c>
      <c r="L71" s="60">
        <v>14.76</v>
      </c>
    </row>
    <row r="72" spans="1:12" ht="15" x14ac:dyDescent="0.25">
      <c r="A72" s="23"/>
      <c r="B72" s="15"/>
      <c r="C72" s="11"/>
      <c r="D72" s="6"/>
      <c r="E72" s="58"/>
      <c r="F72" s="59"/>
      <c r="G72" s="59"/>
      <c r="H72" s="60"/>
      <c r="I72" s="59"/>
      <c r="J72" s="61"/>
      <c r="K72" s="59"/>
      <c r="L72" s="60"/>
    </row>
    <row r="73" spans="1:12" ht="15.75" thickBot="1" x14ac:dyDescent="0.3">
      <c r="A73" s="24"/>
      <c r="B73" s="17"/>
      <c r="C73" s="8"/>
      <c r="D73" s="18" t="s">
        <v>33</v>
      </c>
      <c r="E73" s="9"/>
      <c r="F73" s="19">
        <f>SUM(F66:F72)</f>
        <v>900</v>
      </c>
      <c r="G73" s="19">
        <f t="shared" ref="G73" si="17">SUM(G66:G72)</f>
        <v>90.5</v>
      </c>
      <c r="H73" s="19">
        <f t="shared" ref="H73" si="18">SUM(H66:H72)</f>
        <v>31.079999999999995</v>
      </c>
      <c r="I73" s="19">
        <f t="shared" ref="I73" si="19">SUM(I66:I72)</f>
        <v>80.900000000000006</v>
      </c>
      <c r="J73" s="19">
        <f t="shared" ref="J73:L73" si="20">SUM(J66:J72)</f>
        <v>656.3</v>
      </c>
      <c r="K73" s="25"/>
      <c r="L73" s="19">
        <f t="shared" si="20"/>
        <v>111.98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68" t="s">
        <v>54</v>
      </c>
      <c r="F74" s="69">
        <v>70</v>
      </c>
      <c r="G74" s="70">
        <v>0.6</v>
      </c>
      <c r="H74" s="70">
        <v>0.1</v>
      </c>
      <c r="I74" s="70">
        <v>1.7</v>
      </c>
      <c r="J74" s="71">
        <v>9.8000000000000007</v>
      </c>
      <c r="K74" s="72"/>
      <c r="L74" s="69">
        <v>11.11</v>
      </c>
    </row>
    <row r="75" spans="1:12" ht="15" x14ac:dyDescent="0.25">
      <c r="A75" s="23"/>
      <c r="B75" s="15"/>
      <c r="C75" s="11"/>
      <c r="D75" s="7" t="s">
        <v>27</v>
      </c>
      <c r="E75" s="48" t="s">
        <v>47</v>
      </c>
      <c r="F75" s="49">
        <v>250</v>
      </c>
      <c r="G75" s="49">
        <v>1.9</v>
      </c>
      <c r="H75" s="50">
        <v>5.0999999999999996</v>
      </c>
      <c r="I75" s="50">
        <v>9.4</v>
      </c>
      <c r="J75" s="50">
        <v>91.7</v>
      </c>
      <c r="K75" s="51">
        <v>88</v>
      </c>
      <c r="L75" s="49">
        <v>7.8</v>
      </c>
    </row>
    <row r="76" spans="1:12" ht="15" x14ac:dyDescent="0.25">
      <c r="A76" s="23"/>
      <c r="B76" s="15"/>
      <c r="C76" s="11"/>
      <c r="D76" s="7" t="s">
        <v>28</v>
      </c>
      <c r="E76" s="48" t="s">
        <v>88</v>
      </c>
      <c r="F76" s="49">
        <v>230</v>
      </c>
      <c r="G76" s="50">
        <v>17.7</v>
      </c>
      <c r="H76" s="50">
        <v>24.2</v>
      </c>
      <c r="I76" s="50">
        <v>18.5</v>
      </c>
      <c r="J76" s="52">
        <v>364.4</v>
      </c>
      <c r="K76" s="51">
        <v>262</v>
      </c>
      <c r="L76" s="49">
        <v>50.65</v>
      </c>
    </row>
    <row r="77" spans="1:12" ht="15" x14ac:dyDescent="0.25">
      <c r="A77" s="23"/>
      <c r="B77" s="15"/>
      <c r="C77" s="11"/>
      <c r="D77" s="7" t="s">
        <v>29</v>
      </c>
      <c r="E77" s="48"/>
      <c r="F77" s="49">
        <v>150</v>
      </c>
      <c r="G77" s="50">
        <v>223.4</v>
      </c>
      <c r="H77" s="50">
        <v>3.7</v>
      </c>
      <c r="I77" s="50">
        <v>5.9</v>
      </c>
      <c r="J77" s="52">
        <v>38.799999999999997</v>
      </c>
      <c r="K77" s="51">
        <v>304</v>
      </c>
      <c r="L77" s="49">
        <v>10.6</v>
      </c>
    </row>
    <row r="78" spans="1:12" ht="15" x14ac:dyDescent="0.25">
      <c r="A78" s="23"/>
      <c r="B78" s="15"/>
      <c r="C78" s="11"/>
      <c r="D78" s="7" t="s">
        <v>30</v>
      </c>
      <c r="E78" s="48" t="s">
        <v>49</v>
      </c>
      <c r="F78" s="49">
        <v>200</v>
      </c>
      <c r="G78" s="50">
        <v>0</v>
      </c>
      <c r="H78" s="50">
        <v>0</v>
      </c>
      <c r="I78" s="50">
        <v>14.5</v>
      </c>
      <c r="J78" s="52">
        <v>58.1</v>
      </c>
      <c r="K78" s="51">
        <v>349</v>
      </c>
      <c r="L78" s="49">
        <v>2.94</v>
      </c>
    </row>
    <row r="79" spans="1:12" ht="15" x14ac:dyDescent="0.25">
      <c r="A79" s="23"/>
      <c r="B79" s="15"/>
      <c r="C79" s="11"/>
      <c r="D79" s="7" t="s">
        <v>31</v>
      </c>
      <c r="E79" s="48" t="s">
        <v>42</v>
      </c>
      <c r="F79" s="49">
        <v>20</v>
      </c>
      <c r="G79" s="50">
        <v>1.5</v>
      </c>
      <c r="H79" s="50">
        <v>0.1</v>
      </c>
      <c r="I79" s="50">
        <v>9.6999999999999993</v>
      </c>
      <c r="J79" s="52">
        <v>45.9</v>
      </c>
      <c r="K79" s="51"/>
      <c r="L79" s="49">
        <v>1.4</v>
      </c>
    </row>
    <row r="80" spans="1:12" ht="15" x14ac:dyDescent="0.25">
      <c r="A80" s="23"/>
      <c r="B80" s="15"/>
      <c r="C80" s="11"/>
      <c r="D80" s="7" t="s">
        <v>32</v>
      </c>
      <c r="E80" s="48" t="s">
        <v>43</v>
      </c>
      <c r="F80" s="49">
        <v>30</v>
      </c>
      <c r="G80" s="50">
        <v>2</v>
      </c>
      <c r="H80" s="50">
        <v>0.4</v>
      </c>
      <c r="I80" s="50">
        <v>11.9</v>
      </c>
      <c r="J80" s="52">
        <v>59.4</v>
      </c>
      <c r="K80" s="51"/>
      <c r="L80" s="49">
        <v>1.94</v>
      </c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950</v>
      </c>
      <c r="G83" s="19">
        <f t="shared" ref="G83" si="21">SUM(G74:G82)</f>
        <v>247.1</v>
      </c>
      <c r="H83" s="19">
        <f t="shared" ref="H83" si="22">SUM(H74:H82)</f>
        <v>33.6</v>
      </c>
      <c r="I83" s="19">
        <f t="shared" ref="I83" si="23">SUM(I74:I82)</f>
        <v>71.600000000000009</v>
      </c>
      <c r="J83" s="19">
        <f t="shared" ref="J83:L83" si="24">SUM(J74:J82)</f>
        <v>668.09999999999991</v>
      </c>
      <c r="K83" s="25"/>
      <c r="L83" s="19">
        <f t="shared" si="24"/>
        <v>86.44</v>
      </c>
    </row>
    <row r="84" spans="1:12" ht="15.75" customHeight="1" x14ac:dyDescent="0.2">
      <c r="A84" s="29">
        <f>A66</f>
        <v>1</v>
      </c>
      <c r="B84" s="30">
        <f>B66</f>
        <v>4</v>
      </c>
      <c r="C84" s="86" t="s">
        <v>4</v>
      </c>
      <c r="D84" s="87"/>
      <c r="E84" s="31"/>
      <c r="F84" s="32">
        <f>F73+F83</f>
        <v>1850</v>
      </c>
      <c r="G84" s="32">
        <f t="shared" ref="G84" si="25">G73+G83</f>
        <v>337.6</v>
      </c>
      <c r="H84" s="32">
        <f t="shared" ref="H84" si="26">H73+H83</f>
        <v>64.679999999999993</v>
      </c>
      <c r="I84" s="32">
        <f t="shared" ref="I84" si="27">I73+I83</f>
        <v>152.5</v>
      </c>
      <c r="J84" s="32">
        <f t="shared" ref="J84:L84" si="28">J73+J83</f>
        <v>1324.3999999999999</v>
      </c>
      <c r="K84" s="32"/>
      <c r="L84" s="32">
        <f t="shared" si="28"/>
        <v>198.42000000000002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58" t="s">
        <v>89</v>
      </c>
      <c r="F85" s="59">
        <v>240</v>
      </c>
      <c r="G85" s="60">
        <v>18</v>
      </c>
      <c r="H85" s="59">
        <v>21</v>
      </c>
      <c r="I85" s="61">
        <v>41</v>
      </c>
      <c r="J85" s="59">
        <v>254</v>
      </c>
      <c r="K85" s="59"/>
      <c r="L85" s="60">
        <v>48.36</v>
      </c>
    </row>
    <row r="86" spans="1:12" ht="15" x14ac:dyDescent="0.25">
      <c r="A86" s="23"/>
      <c r="B86" s="15"/>
      <c r="C86" s="11"/>
      <c r="D86" s="6"/>
      <c r="E86" s="40" t="s">
        <v>44</v>
      </c>
      <c r="F86" s="40">
        <v>70</v>
      </c>
      <c r="G86" s="40">
        <v>0.8</v>
      </c>
      <c r="H86" s="40">
        <v>0.1</v>
      </c>
      <c r="I86" s="40">
        <v>2.7</v>
      </c>
      <c r="J86" s="40">
        <v>16.899999999999999</v>
      </c>
      <c r="K86" s="41"/>
      <c r="L86" s="40">
        <v>11.9</v>
      </c>
    </row>
    <row r="87" spans="1:12" ht="15" x14ac:dyDescent="0.25">
      <c r="A87" s="23"/>
      <c r="B87" s="15"/>
      <c r="C87" s="11"/>
      <c r="D87" s="7" t="s">
        <v>22</v>
      </c>
      <c r="E87" s="48" t="s">
        <v>84</v>
      </c>
      <c r="F87" s="49">
        <v>200</v>
      </c>
      <c r="G87" s="50">
        <v>0.2</v>
      </c>
      <c r="H87" s="50">
        <v>0</v>
      </c>
      <c r="I87" s="50">
        <v>14.9</v>
      </c>
      <c r="J87" s="49">
        <v>60.5</v>
      </c>
      <c r="K87" s="51">
        <v>430</v>
      </c>
      <c r="L87" s="49">
        <v>1.4</v>
      </c>
    </row>
    <row r="88" spans="1:12" ht="15.75" thickBot="1" x14ac:dyDescent="0.3">
      <c r="A88" s="23"/>
      <c r="B88" s="15"/>
      <c r="C88" s="11"/>
      <c r="D88" s="7" t="s">
        <v>23</v>
      </c>
      <c r="E88" s="48" t="s">
        <v>42</v>
      </c>
      <c r="F88" s="49">
        <v>40</v>
      </c>
      <c r="G88" s="50">
        <v>3</v>
      </c>
      <c r="H88" s="50">
        <v>0.2</v>
      </c>
      <c r="I88" s="50">
        <v>19.5</v>
      </c>
      <c r="J88" s="49">
        <v>91.9</v>
      </c>
      <c r="K88" s="67"/>
      <c r="L88" s="49">
        <v>2.8</v>
      </c>
    </row>
    <row r="89" spans="1:12" ht="15" x14ac:dyDescent="0.25">
      <c r="A89" s="23"/>
      <c r="B89" s="15"/>
      <c r="C89" s="11"/>
      <c r="D89" s="7" t="s">
        <v>24</v>
      </c>
      <c r="E89" s="58" t="s">
        <v>90</v>
      </c>
      <c r="F89" s="59">
        <v>200</v>
      </c>
      <c r="G89" s="60">
        <v>0.8</v>
      </c>
      <c r="H89" s="59">
        <v>0.6</v>
      </c>
      <c r="I89" s="61">
        <v>20.6</v>
      </c>
      <c r="J89" s="59">
        <v>94</v>
      </c>
      <c r="K89" s="59"/>
      <c r="L89" s="60">
        <v>46.82</v>
      </c>
    </row>
    <row r="90" spans="1:12" ht="15" x14ac:dyDescent="0.25">
      <c r="A90" s="23"/>
      <c r="B90" s="15"/>
      <c r="C90" s="11"/>
      <c r="D90" s="6"/>
      <c r="E90" s="48" t="s">
        <v>74</v>
      </c>
      <c r="F90" s="49">
        <v>200</v>
      </c>
      <c r="G90" s="50">
        <v>1.6</v>
      </c>
      <c r="H90" s="50">
        <v>2.8</v>
      </c>
      <c r="I90" s="52">
        <v>10.4</v>
      </c>
      <c r="J90" s="50">
        <v>73.2</v>
      </c>
      <c r="K90" s="51">
        <v>312</v>
      </c>
      <c r="L90" s="49">
        <v>6.82</v>
      </c>
    </row>
    <row r="91" spans="1:12" ht="15" x14ac:dyDescent="0.25">
      <c r="A91" s="23"/>
      <c r="B91" s="15"/>
      <c r="C91" s="11"/>
      <c r="D91" s="6"/>
      <c r="E91" s="62"/>
      <c r="F91" s="63"/>
      <c r="G91" s="64"/>
      <c r="H91" s="64"/>
      <c r="I91" s="65"/>
      <c r="J91" s="64"/>
      <c r="K91" s="66"/>
      <c r="L91" s="63"/>
    </row>
    <row r="92" spans="1:12" ht="15.75" thickBot="1" x14ac:dyDescent="0.3">
      <c r="A92" s="24"/>
      <c r="B92" s="17"/>
      <c r="C92" s="8"/>
      <c r="D92" s="18" t="s">
        <v>33</v>
      </c>
      <c r="E92" s="9"/>
      <c r="F92" s="19">
        <f>SUM(F85:F91)</f>
        <v>950</v>
      </c>
      <c r="G92" s="19">
        <f t="shared" ref="G92" si="29">SUM(G85:G91)</f>
        <v>24.400000000000002</v>
      </c>
      <c r="H92" s="19">
        <f t="shared" ref="H92" si="30">SUM(H85:H91)</f>
        <v>24.700000000000003</v>
      </c>
      <c r="I92" s="19">
        <f t="shared" ref="I92" si="31">SUM(I85:I91)</f>
        <v>109.1</v>
      </c>
      <c r="J92" s="19">
        <f t="shared" ref="J92:L92" si="32">SUM(J85:J91)</f>
        <v>590.5</v>
      </c>
      <c r="K92" s="25"/>
      <c r="L92" s="19">
        <f t="shared" si="32"/>
        <v>118.1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68"/>
      <c r="F93" s="69"/>
      <c r="G93" s="70"/>
      <c r="H93" s="70"/>
      <c r="I93" s="71"/>
      <c r="J93" s="70"/>
      <c r="K93" s="72"/>
      <c r="L93" s="69"/>
    </row>
    <row r="94" spans="1:12" ht="15" x14ac:dyDescent="0.25">
      <c r="A94" s="23"/>
      <c r="B94" s="15"/>
      <c r="C94" s="11"/>
      <c r="D94" s="7" t="s">
        <v>27</v>
      </c>
      <c r="E94" s="48" t="s">
        <v>50</v>
      </c>
      <c r="F94" s="49">
        <v>250</v>
      </c>
      <c r="G94" s="50">
        <v>3.9</v>
      </c>
      <c r="H94" s="50">
        <v>6.9</v>
      </c>
      <c r="I94" s="50">
        <v>17.2</v>
      </c>
      <c r="J94" s="49">
        <v>146.5</v>
      </c>
      <c r="K94" s="51">
        <v>96</v>
      </c>
      <c r="L94" s="49">
        <v>13.58</v>
      </c>
    </row>
    <row r="95" spans="1:12" ht="15" x14ac:dyDescent="0.25">
      <c r="A95" s="23"/>
      <c r="B95" s="15"/>
      <c r="C95" s="11"/>
      <c r="D95" s="7" t="s">
        <v>28</v>
      </c>
      <c r="E95" s="48" t="s">
        <v>81</v>
      </c>
      <c r="F95" s="49">
        <v>90</v>
      </c>
      <c r="G95" s="50">
        <v>7.7</v>
      </c>
      <c r="H95" s="50">
        <v>5.7</v>
      </c>
      <c r="I95" s="52">
        <v>10.3</v>
      </c>
      <c r="J95" s="50">
        <v>123.3</v>
      </c>
      <c r="K95" s="51">
        <v>234</v>
      </c>
      <c r="L95" s="49">
        <v>16.64</v>
      </c>
    </row>
    <row r="96" spans="1:12" ht="15" x14ac:dyDescent="0.25">
      <c r="A96" s="23"/>
      <c r="B96" s="15"/>
      <c r="C96" s="11"/>
      <c r="D96" s="7" t="s">
        <v>29</v>
      </c>
      <c r="E96" s="48" t="s">
        <v>55</v>
      </c>
      <c r="F96" s="49">
        <v>150</v>
      </c>
      <c r="G96" s="50">
        <v>3.4</v>
      </c>
      <c r="H96" s="50">
        <v>5.3</v>
      </c>
      <c r="I96" s="52">
        <v>22.8</v>
      </c>
      <c r="J96" s="50">
        <v>153.1</v>
      </c>
      <c r="K96" s="51">
        <v>335</v>
      </c>
      <c r="L96" s="49">
        <v>9.99</v>
      </c>
    </row>
    <row r="97" spans="1:12" ht="15" x14ac:dyDescent="0.25">
      <c r="A97" s="23"/>
      <c r="B97" s="15"/>
      <c r="C97" s="11"/>
      <c r="D97" s="7" t="s">
        <v>30</v>
      </c>
      <c r="E97" s="48" t="s">
        <v>52</v>
      </c>
      <c r="F97" s="49">
        <v>200</v>
      </c>
      <c r="G97" s="50">
        <v>0.1</v>
      </c>
      <c r="H97" s="50">
        <v>0.1</v>
      </c>
      <c r="I97" s="52">
        <v>19.3</v>
      </c>
      <c r="J97" s="50">
        <v>78.8</v>
      </c>
      <c r="K97" s="51">
        <v>396</v>
      </c>
      <c r="L97" s="49">
        <v>3.98</v>
      </c>
    </row>
    <row r="98" spans="1:12" ht="15" x14ac:dyDescent="0.25">
      <c r="A98" s="23"/>
      <c r="B98" s="15"/>
      <c r="C98" s="11"/>
      <c r="D98" s="7" t="s">
        <v>31</v>
      </c>
      <c r="E98" s="48" t="s">
        <v>42</v>
      </c>
      <c r="F98" s="49">
        <v>20</v>
      </c>
      <c r="G98" s="50">
        <v>1.4</v>
      </c>
      <c r="H98" s="50">
        <v>1.5</v>
      </c>
      <c r="I98" s="52">
        <v>9.6999999999999993</v>
      </c>
      <c r="J98" s="50">
        <v>45.9</v>
      </c>
      <c r="K98" s="51"/>
      <c r="L98" s="49">
        <v>1.4</v>
      </c>
    </row>
    <row r="99" spans="1:12" ht="15" x14ac:dyDescent="0.25">
      <c r="A99" s="23"/>
      <c r="B99" s="15"/>
      <c r="C99" s="11"/>
      <c r="D99" s="7" t="s">
        <v>32</v>
      </c>
      <c r="E99" s="48" t="s">
        <v>43</v>
      </c>
      <c r="F99" s="49">
        <v>30</v>
      </c>
      <c r="G99" s="50">
        <v>2</v>
      </c>
      <c r="H99" s="50">
        <v>0.4</v>
      </c>
      <c r="I99" s="52">
        <v>11.9</v>
      </c>
      <c r="J99" s="50">
        <v>59.4</v>
      </c>
      <c r="K99" s="51"/>
      <c r="L99" s="49">
        <v>1.94</v>
      </c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740</v>
      </c>
      <c r="G102" s="19">
        <f t="shared" ref="G102" si="33">SUM(G93:G101)</f>
        <v>18.5</v>
      </c>
      <c r="H102" s="19">
        <f t="shared" ref="H102" si="34">SUM(H93:H101)</f>
        <v>19.900000000000002</v>
      </c>
      <c r="I102" s="19">
        <f t="shared" ref="I102" si="35">SUM(I93:I101)</f>
        <v>91.2</v>
      </c>
      <c r="J102" s="19">
        <f t="shared" ref="J102:L102" si="36">SUM(J93:J101)</f>
        <v>607</v>
      </c>
      <c r="K102" s="25"/>
      <c r="L102" s="19">
        <f t="shared" si="36"/>
        <v>47.529999999999994</v>
      </c>
    </row>
    <row r="103" spans="1:12" ht="15.75" customHeight="1" x14ac:dyDescent="0.2">
      <c r="A103" s="29">
        <f>A85</f>
        <v>1</v>
      </c>
      <c r="B103" s="30">
        <f>B85</f>
        <v>5</v>
      </c>
      <c r="C103" s="86" t="s">
        <v>4</v>
      </c>
      <c r="D103" s="87"/>
      <c r="E103" s="31"/>
      <c r="F103" s="32">
        <f>F92+F102</f>
        <v>1690</v>
      </c>
      <c r="G103" s="32">
        <f t="shared" ref="G103" si="37">G92+G102</f>
        <v>42.900000000000006</v>
      </c>
      <c r="H103" s="32">
        <f t="shared" ref="H103" si="38">H92+H102</f>
        <v>44.600000000000009</v>
      </c>
      <c r="I103" s="32">
        <f t="shared" ref="I103" si="39">I92+I102</f>
        <v>200.3</v>
      </c>
      <c r="J103" s="32">
        <f t="shared" ref="J103:L103" si="40">J92+J102</f>
        <v>1197.5</v>
      </c>
      <c r="K103" s="32"/>
      <c r="L103" s="32">
        <f t="shared" si="40"/>
        <v>165.63</v>
      </c>
    </row>
    <row r="104" spans="1:12" ht="15.75" thickBot="1" x14ac:dyDescent="0.3">
      <c r="A104" s="20">
        <v>2</v>
      </c>
      <c r="B104" s="21">
        <v>1</v>
      </c>
      <c r="C104" s="22" t="s">
        <v>20</v>
      </c>
      <c r="D104" s="5" t="s">
        <v>21</v>
      </c>
      <c r="E104" s="58" t="s">
        <v>91</v>
      </c>
      <c r="F104" s="59">
        <v>90</v>
      </c>
      <c r="G104" s="60">
        <v>11.8</v>
      </c>
      <c r="H104" s="59">
        <v>17.2</v>
      </c>
      <c r="I104" s="61">
        <v>15.3</v>
      </c>
      <c r="J104" s="59">
        <v>263.5</v>
      </c>
      <c r="K104" s="59">
        <v>268</v>
      </c>
      <c r="L104" s="60">
        <v>19.68</v>
      </c>
    </row>
    <row r="105" spans="1:12" ht="15" x14ac:dyDescent="0.25">
      <c r="A105" s="23"/>
      <c r="B105" s="15"/>
      <c r="C105" s="11"/>
      <c r="D105" s="6" t="s">
        <v>29</v>
      </c>
      <c r="E105" s="58" t="s">
        <v>48</v>
      </c>
      <c r="F105" s="59">
        <v>150</v>
      </c>
      <c r="G105" s="60">
        <v>3.7</v>
      </c>
      <c r="H105" s="59">
        <v>5.9</v>
      </c>
      <c r="I105" s="61">
        <v>38.799999999999997</v>
      </c>
      <c r="J105" s="59">
        <v>223.4</v>
      </c>
      <c r="K105" s="59">
        <v>304</v>
      </c>
      <c r="L105" s="60">
        <v>10.26</v>
      </c>
    </row>
    <row r="106" spans="1:12" ht="15" x14ac:dyDescent="0.25">
      <c r="A106" s="23"/>
      <c r="B106" s="15"/>
      <c r="C106" s="11"/>
      <c r="D106" s="7" t="s">
        <v>22</v>
      </c>
      <c r="E106" s="48" t="s">
        <v>56</v>
      </c>
      <c r="F106" s="49">
        <v>200</v>
      </c>
      <c r="G106" s="50">
        <v>3.3</v>
      </c>
      <c r="H106" s="50">
        <v>2.4</v>
      </c>
      <c r="I106" s="50">
        <v>26</v>
      </c>
      <c r="J106" s="49">
        <v>142.19999999999999</v>
      </c>
      <c r="K106" s="51">
        <v>379</v>
      </c>
      <c r="L106" s="49">
        <v>8.31</v>
      </c>
    </row>
    <row r="107" spans="1:12" ht="15.75" thickBot="1" x14ac:dyDescent="0.3">
      <c r="A107" s="23"/>
      <c r="B107" s="15"/>
      <c r="C107" s="11"/>
      <c r="D107" s="7" t="s">
        <v>23</v>
      </c>
      <c r="E107" s="48" t="s">
        <v>42</v>
      </c>
      <c r="F107" s="49">
        <v>40</v>
      </c>
      <c r="G107" s="50">
        <v>3.1</v>
      </c>
      <c r="H107" s="50">
        <v>0.4</v>
      </c>
      <c r="I107" s="50">
        <v>18.600000000000001</v>
      </c>
      <c r="J107" s="49">
        <v>90.4</v>
      </c>
      <c r="K107" s="67"/>
      <c r="L107" s="49">
        <v>2.8</v>
      </c>
    </row>
    <row r="108" spans="1:12" ht="15.75" thickBot="1" x14ac:dyDescent="0.3">
      <c r="A108" s="23"/>
      <c r="B108" s="15"/>
      <c r="C108" s="11"/>
      <c r="D108" s="7" t="s">
        <v>24</v>
      </c>
      <c r="E108" s="68" t="s">
        <v>57</v>
      </c>
      <c r="F108" s="69">
        <v>200</v>
      </c>
      <c r="G108" s="70">
        <v>0.8</v>
      </c>
      <c r="H108" s="70">
        <v>0.8</v>
      </c>
      <c r="I108" s="71">
        <v>19</v>
      </c>
      <c r="J108" s="70">
        <v>91.2</v>
      </c>
      <c r="K108" s="72">
        <v>338</v>
      </c>
      <c r="L108" s="69">
        <v>18</v>
      </c>
    </row>
    <row r="109" spans="1:12" ht="15.75" thickBot="1" x14ac:dyDescent="0.3">
      <c r="A109" s="23"/>
      <c r="B109" s="15"/>
      <c r="C109" s="11"/>
      <c r="D109" s="59"/>
      <c r="E109" s="58" t="s">
        <v>46</v>
      </c>
      <c r="F109" s="59">
        <v>30</v>
      </c>
      <c r="G109" s="60">
        <v>7</v>
      </c>
      <c r="H109" s="59">
        <v>8.9</v>
      </c>
      <c r="I109" s="61">
        <v>0</v>
      </c>
      <c r="J109" s="59">
        <v>109.2</v>
      </c>
      <c r="K109" s="59">
        <v>15</v>
      </c>
      <c r="L109" s="60">
        <v>12.21</v>
      </c>
    </row>
    <row r="110" spans="1:12" ht="15.75" thickBot="1" x14ac:dyDescent="0.3">
      <c r="A110" s="23"/>
      <c r="B110" s="15"/>
      <c r="C110" s="11"/>
      <c r="D110" s="59"/>
      <c r="E110" s="58" t="s">
        <v>58</v>
      </c>
      <c r="F110" s="59">
        <v>50</v>
      </c>
      <c r="G110" s="60">
        <v>3.8</v>
      </c>
      <c r="H110" s="59">
        <v>4.9000000000000004</v>
      </c>
      <c r="I110" s="61">
        <v>37.200000000000003</v>
      </c>
      <c r="J110" s="59">
        <v>208.5</v>
      </c>
      <c r="K110" s="59"/>
      <c r="L110" s="60">
        <v>8.26</v>
      </c>
    </row>
    <row r="111" spans="1:12" ht="15.75" thickBot="1" x14ac:dyDescent="0.3">
      <c r="A111" s="23"/>
      <c r="B111" s="15"/>
      <c r="C111" s="11"/>
      <c r="D111" s="59"/>
      <c r="E111" s="58" t="s">
        <v>74</v>
      </c>
      <c r="F111" s="59">
        <v>200</v>
      </c>
      <c r="G111" s="60">
        <v>1</v>
      </c>
      <c r="H111" s="59">
        <v>0.2</v>
      </c>
      <c r="I111" s="61">
        <v>19.8</v>
      </c>
      <c r="J111" s="59">
        <v>86</v>
      </c>
      <c r="K111" s="59">
        <v>442</v>
      </c>
      <c r="L111" s="60">
        <v>14.76</v>
      </c>
    </row>
    <row r="112" spans="1:12" ht="15" x14ac:dyDescent="0.25">
      <c r="A112" s="23"/>
      <c r="B112" s="15"/>
      <c r="C112" s="11"/>
      <c r="D112" s="59"/>
      <c r="E112" s="58" t="s">
        <v>63</v>
      </c>
      <c r="F112" s="59">
        <v>40</v>
      </c>
      <c r="G112" s="60">
        <v>0.5</v>
      </c>
      <c r="H112" s="59">
        <v>0</v>
      </c>
      <c r="I112" s="61">
        <v>16</v>
      </c>
      <c r="J112" s="59">
        <v>66</v>
      </c>
      <c r="K112" s="59"/>
      <c r="L112" s="60">
        <v>5.0999999999999996</v>
      </c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1000</v>
      </c>
      <c r="G113" s="19">
        <f t="shared" ref="G113:J113" si="41">SUM(G104:G112)</f>
        <v>35</v>
      </c>
      <c r="H113" s="19">
        <f t="shared" si="41"/>
        <v>40.700000000000003</v>
      </c>
      <c r="I113" s="19">
        <f t="shared" si="41"/>
        <v>190.7</v>
      </c>
      <c r="J113" s="19">
        <f t="shared" si="41"/>
        <v>1280.4000000000001</v>
      </c>
      <c r="K113" s="25"/>
      <c r="L113" s="19">
        <f t="shared" ref="L113" si="42">SUM(L104:L112)</f>
        <v>99.38</v>
      </c>
    </row>
    <row r="114" spans="1:12" ht="15" x14ac:dyDescent="0.25">
      <c r="A114" s="26">
        <f>A104</f>
        <v>2</v>
      </c>
      <c r="B114" s="13">
        <f>B104</f>
        <v>1</v>
      </c>
      <c r="C114" s="10" t="s">
        <v>25</v>
      </c>
      <c r="D114" s="7" t="s">
        <v>26</v>
      </c>
      <c r="E114" s="48" t="s">
        <v>92</v>
      </c>
      <c r="F114" s="49">
        <v>70</v>
      </c>
      <c r="G114" s="50">
        <v>2.4</v>
      </c>
      <c r="H114" s="50">
        <v>5.2</v>
      </c>
      <c r="I114" s="52">
        <v>13.1</v>
      </c>
      <c r="J114" s="50">
        <v>111</v>
      </c>
      <c r="K114" s="81">
        <v>54</v>
      </c>
      <c r="L114" s="49">
        <v>9.8800000000000008</v>
      </c>
    </row>
    <row r="115" spans="1:12" ht="15" x14ac:dyDescent="0.25">
      <c r="A115" s="23"/>
      <c r="B115" s="15"/>
      <c r="C115" s="11"/>
      <c r="D115" s="7" t="s">
        <v>27</v>
      </c>
      <c r="E115" s="82" t="s">
        <v>61</v>
      </c>
      <c r="F115" s="49">
        <v>250</v>
      </c>
      <c r="G115" s="50">
        <v>2.1</v>
      </c>
      <c r="H115" s="50">
        <v>5</v>
      </c>
      <c r="I115" s="50">
        <v>13.5</v>
      </c>
      <c r="J115" s="49">
        <v>108.2</v>
      </c>
      <c r="K115" s="51">
        <v>82</v>
      </c>
      <c r="L115" s="49">
        <v>7.4</v>
      </c>
    </row>
    <row r="116" spans="1:12" ht="15" x14ac:dyDescent="0.25">
      <c r="A116" s="23"/>
      <c r="B116" s="15"/>
      <c r="C116" s="11"/>
      <c r="D116" s="7" t="s">
        <v>28</v>
      </c>
      <c r="E116" s="82" t="s">
        <v>78</v>
      </c>
      <c r="F116" s="49">
        <v>90</v>
      </c>
      <c r="G116" s="50">
        <v>11.3</v>
      </c>
      <c r="H116" s="50">
        <v>8.4</v>
      </c>
      <c r="I116" s="52">
        <v>5</v>
      </c>
      <c r="J116" s="50">
        <v>153.80000000000001</v>
      </c>
      <c r="K116" s="51">
        <v>261</v>
      </c>
      <c r="L116" s="49">
        <v>17.850000000000001</v>
      </c>
    </row>
    <row r="117" spans="1:12" ht="15" x14ac:dyDescent="0.25">
      <c r="A117" s="23"/>
      <c r="B117" s="15"/>
      <c r="C117" s="11"/>
      <c r="D117" s="7" t="s">
        <v>29</v>
      </c>
      <c r="E117" s="82" t="s">
        <v>51</v>
      </c>
      <c r="F117" s="49">
        <v>150</v>
      </c>
      <c r="G117" s="50">
        <v>3.6</v>
      </c>
      <c r="H117" s="50">
        <v>4.5999999999999996</v>
      </c>
      <c r="I117" s="52">
        <v>37.700000000000003</v>
      </c>
      <c r="J117" s="50">
        <v>206</v>
      </c>
      <c r="K117" s="51">
        <v>323</v>
      </c>
      <c r="L117" s="49">
        <v>7.13</v>
      </c>
    </row>
    <row r="118" spans="1:12" ht="15" x14ac:dyDescent="0.25">
      <c r="A118" s="23"/>
      <c r="B118" s="15"/>
      <c r="C118" s="11"/>
      <c r="D118" s="7" t="s">
        <v>30</v>
      </c>
      <c r="E118" s="82" t="s">
        <v>79</v>
      </c>
      <c r="F118" s="49">
        <v>200</v>
      </c>
      <c r="G118" s="50">
        <v>0.3</v>
      </c>
      <c r="H118" s="50">
        <v>0.1</v>
      </c>
      <c r="I118" s="52">
        <v>26.6</v>
      </c>
      <c r="J118" s="50">
        <v>109</v>
      </c>
      <c r="K118" s="51">
        <v>375</v>
      </c>
      <c r="L118" s="49">
        <v>9.69</v>
      </c>
    </row>
    <row r="119" spans="1:12" ht="15" x14ac:dyDescent="0.25">
      <c r="A119" s="23"/>
      <c r="B119" s="15"/>
      <c r="C119" s="11"/>
      <c r="D119" s="7" t="s">
        <v>31</v>
      </c>
      <c r="E119" s="48" t="s">
        <v>42</v>
      </c>
      <c r="F119" s="49">
        <v>20</v>
      </c>
      <c r="G119" s="50">
        <v>1.5</v>
      </c>
      <c r="H119" s="50">
        <v>0.1</v>
      </c>
      <c r="I119" s="50">
        <v>9.6999999999999993</v>
      </c>
      <c r="J119" s="49">
        <v>45.9</v>
      </c>
      <c r="K119" s="51"/>
      <c r="L119" s="73">
        <v>1.4</v>
      </c>
    </row>
    <row r="120" spans="1:12" ht="15" x14ac:dyDescent="0.25">
      <c r="A120" s="23"/>
      <c r="B120" s="15"/>
      <c r="C120" s="11"/>
      <c r="D120" s="7" t="s">
        <v>32</v>
      </c>
      <c r="E120" s="48" t="s">
        <v>43</v>
      </c>
      <c r="F120" s="49">
        <v>30</v>
      </c>
      <c r="G120" s="50">
        <v>2</v>
      </c>
      <c r="H120" s="50">
        <v>0.4</v>
      </c>
      <c r="I120" s="52">
        <v>11.9</v>
      </c>
      <c r="J120" s="50">
        <v>59.4</v>
      </c>
      <c r="K120" s="51"/>
      <c r="L120" s="49">
        <v>1.94</v>
      </c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810</v>
      </c>
      <c r="G123" s="19">
        <f t="shared" ref="G123:J123" si="43">SUM(G114:G122)</f>
        <v>23.200000000000003</v>
      </c>
      <c r="H123" s="19">
        <f t="shared" si="43"/>
        <v>23.800000000000004</v>
      </c>
      <c r="I123" s="19">
        <f t="shared" si="43"/>
        <v>117.50000000000001</v>
      </c>
      <c r="J123" s="19">
        <f t="shared" si="43"/>
        <v>793.3</v>
      </c>
      <c r="K123" s="25"/>
      <c r="L123" s="19">
        <f t="shared" ref="L123" si="44">SUM(L114:L122)</f>
        <v>55.29</v>
      </c>
    </row>
    <row r="124" spans="1:12" ht="15.75" thickBot="1" x14ac:dyDescent="0.25">
      <c r="A124" s="29">
        <f>A104</f>
        <v>2</v>
      </c>
      <c r="B124" s="30">
        <f>B104</f>
        <v>1</v>
      </c>
      <c r="C124" s="86" t="s">
        <v>4</v>
      </c>
      <c r="D124" s="87"/>
      <c r="E124" s="31"/>
      <c r="F124" s="32">
        <f>F113+F123</f>
        <v>1810</v>
      </c>
      <c r="G124" s="32">
        <f t="shared" ref="G124" si="45">G113+G123</f>
        <v>58.2</v>
      </c>
      <c r="H124" s="32">
        <f t="shared" ref="H124" si="46">H113+H123</f>
        <v>64.5</v>
      </c>
      <c r="I124" s="32">
        <f t="shared" ref="I124" si="47">I113+I123</f>
        <v>308.2</v>
      </c>
      <c r="J124" s="32">
        <f t="shared" ref="J124:L124" si="48">J113+J123</f>
        <v>2073.6999999999998</v>
      </c>
      <c r="K124" s="32"/>
      <c r="L124" s="32">
        <f t="shared" si="48"/>
        <v>154.66999999999999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83" t="s">
        <v>65</v>
      </c>
      <c r="F125" s="59">
        <v>90</v>
      </c>
      <c r="G125" s="60">
        <v>14.1</v>
      </c>
      <c r="H125" s="59">
        <v>11.5</v>
      </c>
      <c r="I125" s="61">
        <v>2.4</v>
      </c>
      <c r="J125" s="59">
        <v>193.1</v>
      </c>
      <c r="K125" s="59">
        <v>256</v>
      </c>
      <c r="L125" s="60">
        <v>27.98</v>
      </c>
    </row>
    <row r="126" spans="1:12" ht="15" x14ac:dyDescent="0.25">
      <c r="A126" s="14"/>
      <c r="B126" s="15"/>
      <c r="C126" s="11"/>
      <c r="D126" s="84" t="s">
        <v>29</v>
      </c>
      <c r="E126" s="48" t="s">
        <v>40</v>
      </c>
      <c r="F126" s="49">
        <v>150</v>
      </c>
      <c r="G126" s="50">
        <v>6</v>
      </c>
      <c r="H126" s="50">
        <v>5</v>
      </c>
      <c r="I126" s="52">
        <v>36</v>
      </c>
      <c r="J126" s="50">
        <v>211</v>
      </c>
      <c r="K126" s="51">
        <v>309</v>
      </c>
      <c r="L126" s="49">
        <v>5.49</v>
      </c>
    </row>
    <row r="127" spans="1:12" ht="15" x14ac:dyDescent="0.25">
      <c r="A127" s="14"/>
      <c r="B127" s="15"/>
      <c r="C127" s="11"/>
      <c r="D127" s="7" t="s">
        <v>22</v>
      </c>
      <c r="E127" s="82" t="s">
        <v>53</v>
      </c>
      <c r="F127" s="49">
        <v>200</v>
      </c>
      <c r="G127" s="50">
        <v>0.3</v>
      </c>
      <c r="H127" s="50">
        <v>1</v>
      </c>
      <c r="I127" s="50">
        <v>16.399999999999999</v>
      </c>
      <c r="J127" s="49">
        <v>67</v>
      </c>
      <c r="K127" s="51">
        <v>431</v>
      </c>
      <c r="L127" s="49">
        <v>3.45</v>
      </c>
    </row>
    <row r="128" spans="1:12" ht="15.75" thickBot="1" x14ac:dyDescent="0.3">
      <c r="A128" s="14"/>
      <c r="B128" s="15"/>
      <c r="C128" s="11"/>
      <c r="D128" s="7" t="s">
        <v>23</v>
      </c>
      <c r="E128" s="48" t="s">
        <v>42</v>
      </c>
      <c r="F128" s="49">
        <v>40</v>
      </c>
      <c r="G128" s="50">
        <v>3.1</v>
      </c>
      <c r="H128" s="50">
        <v>0.4</v>
      </c>
      <c r="I128" s="50">
        <v>18.600000000000001</v>
      </c>
      <c r="J128" s="49">
        <v>90.4</v>
      </c>
      <c r="K128" s="67"/>
      <c r="L128" s="49">
        <v>3.4</v>
      </c>
    </row>
    <row r="129" spans="1:12" ht="15.75" thickBot="1" x14ac:dyDescent="0.3">
      <c r="A129" s="14"/>
      <c r="B129" s="15"/>
      <c r="C129" s="11"/>
      <c r="D129" s="7" t="s">
        <v>24</v>
      </c>
      <c r="E129" s="83" t="s">
        <v>66</v>
      </c>
      <c r="F129" s="59">
        <v>200</v>
      </c>
      <c r="G129" s="60">
        <v>3</v>
      </c>
      <c r="H129" s="59">
        <v>1</v>
      </c>
      <c r="I129" s="61">
        <v>42</v>
      </c>
      <c r="J129" s="59">
        <v>192</v>
      </c>
      <c r="K129" s="59"/>
      <c r="L129" s="60">
        <v>62.5</v>
      </c>
    </row>
    <row r="130" spans="1:12" ht="15.75" thickBot="1" x14ac:dyDescent="0.3">
      <c r="A130" s="14"/>
      <c r="B130" s="15"/>
      <c r="C130" s="11"/>
      <c r="D130" s="59"/>
      <c r="E130" s="85" t="s">
        <v>76</v>
      </c>
      <c r="F130" s="69">
        <v>50</v>
      </c>
      <c r="G130" s="70">
        <v>1.4</v>
      </c>
      <c r="H130" s="70">
        <v>1.7</v>
      </c>
      <c r="I130" s="71">
        <v>38.700000000000003</v>
      </c>
      <c r="J130" s="70">
        <v>177</v>
      </c>
      <c r="K130" s="72"/>
      <c r="L130" s="69">
        <v>12.88</v>
      </c>
    </row>
    <row r="131" spans="1:12" ht="15" x14ac:dyDescent="0.25">
      <c r="A131" s="14"/>
      <c r="B131" s="15"/>
      <c r="C131" s="11"/>
      <c r="D131" s="59"/>
      <c r="E131" s="58" t="s">
        <v>68</v>
      </c>
      <c r="F131" s="59">
        <v>30</v>
      </c>
      <c r="G131" s="60">
        <v>4.5999999999999996</v>
      </c>
      <c r="H131" s="59">
        <v>5.9</v>
      </c>
      <c r="I131" s="61">
        <v>0</v>
      </c>
      <c r="J131" s="59">
        <v>72.8</v>
      </c>
      <c r="K131" s="59">
        <v>15</v>
      </c>
      <c r="L131" s="60">
        <v>12.21</v>
      </c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760</v>
      </c>
      <c r="G132" s="19">
        <f t="shared" ref="G132:J132" si="49">SUM(G125:G131)</f>
        <v>32.5</v>
      </c>
      <c r="H132" s="19">
        <f t="shared" si="49"/>
        <v>26.5</v>
      </c>
      <c r="I132" s="19">
        <f t="shared" si="49"/>
        <v>154.10000000000002</v>
      </c>
      <c r="J132" s="19">
        <f t="shared" si="49"/>
        <v>1003.3</v>
      </c>
      <c r="K132" s="25"/>
      <c r="L132" s="19">
        <f t="shared" ref="L132" si="50">SUM(L125:L131)</f>
        <v>127.91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48"/>
      <c r="F133" s="49">
        <v>50</v>
      </c>
      <c r="G133" s="50">
        <v>3.8</v>
      </c>
      <c r="H133" s="50">
        <v>4.9000000000000004</v>
      </c>
      <c r="I133" s="50">
        <v>37.200000000000003</v>
      </c>
      <c r="J133" s="49">
        <v>208.5</v>
      </c>
      <c r="K133" s="67"/>
      <c r="L133" s="49">
        <v>17.309999999999999</v>
      </c>
    </row>
    <row r="134" spans="1:12" ht="15" x14ac:dyDescent="0.25">
      <c r="A134" s="14"/>
      <c r="B134" s="15"/>
      <c r="C134" s="11"/>
      <c r="D134" s="7" t="s">
        <v>27</v>
      </c>
      <c r="E134" s="48" t="s">
        <v>93</v>
      </c>
      <c r="F134" s="49">
        <v>250</v>
      </c>
      <c r="G134" s="50">
        <v>2</v>
      </c>
      <c r="H134" s="50">
        <v>5.0999999999999996</v>
      </c>
      <c r="I134" s="50">
        <v>14.9</v>
      </c>
      <c r="J134" s="49">
        <v>113.3</v>
      </c>
      <c r="K134" s="51">
        <v>81</v>
      </c>
      <c r="L134" s="49">
        <v>6.58</v>
      </c>
    </row>
    <row r="135" spans="1:12" ht="15" x14ac:dyDescent="0.25">
      <c r="A135" s="14"/>
      <c r="B135" s="15"/>
      <c r="C135" s="11"/>
      <c r="D135" s="7" t="s">
        <v>28</v>
      </c>
      <c r="E135" s="48" t="s">
        <v>75</v>
      </c>
      <c r="F135" s="49">
        <v>90</v>
      </c>
      <c r="G135" s="50">
        <v>18.899999999999999</v>
      </c>
      <c r="H135" s="50">
        <v>25.5</v>
      </c>
      <c r="I135" s="52">
        <v>17.100000000000001</v>
      </c>
      <c r="J135" s="50">
        <v>372.8</v>
      </c>
      <c r="K135" s="51">
        <v>294</v>
      </c>
      <c r="L135" s="49">
        <v>31.79</v>
      </c>
    </row>
    <row r="136" spans="1:12" ht="15" x14ac:dyDescent="0.25">
      <c r="A136" s="14"/>
      <c r="B136" s="15"/>
      <c r="C136" s="11"/>
      <c r="D136" s="7" t="s">
        <v>29</v>
      </c>
      <c r="E136" s="48" t="s">
        <v>48</v>
      </c>
      <c r="F136" s="49">
        <v>150</v>
      </c>
      <c r="G136" s="50">
        <v>3.7</v>
      </c>
      <c r="H136" s="50">
        <v>5.9</v>
      </c>
      <c r="I136" s="52">
        <v>38.799999999999997</v>
      </c>
      <c r="J136" s="50">
        <v>223.4</v>
      </c>
      <c r="K136" s="51">
        <v>304</v>
      </c>
      <c r="L136" s="49">
        <v>10.26</v>
      </c>
    </row>
    <row r="137" spans="1:12" ht="15" x14ac:dyDescent="0.25">
      <c r="A137" s="14"/>
      <c r="B137" s="15"/>
      <c r="C137" s="11"/>
      <c r="D137" s="7" t="s">
        <v>30</v>
      </c>
      <c r="E137" s="48" t="s">
        <v>49</v>
      </c>
      <c r="F137" s="49">
        <v>200</v>
      </c>
      <c r="G137" s="50">
        <v>0</v>
      </c>
      <c r="H137" s="50">
        <v>0</v>
      </c>
      <c r="I137" s="50">
        <v>14.5</v>
      </c>
      <c r="J137" s="52">
        <v>58.1</v>
      </c>
      <c r="K137" s="51">
        <v>349</v>
      </c>
      <c r="L137" s="49">
        <v>2.94</v>
      </c>
    </row>
    <row r="138" spans="1:12" ht="15" x14ac:dyDescent="0.25">
      <c r="A138" s="14"/>
      <c r="B138" s="15"/>
      <c r="C138" s="11"/>
      <c r="D138" s="7" t="s">
        <v>31</v>
      </c>
      <c r="E138" s="48" t="s">
        <v>42</v>
      </c>
      <c r="F138" s="49">
        <v>20</v>
      </c>
      <c r="G138" s="50">
        <v>1.5</v>
      </c>
      <c r="H138" s="50">
        <v>0.1</v>
      </c>
      <c r="I138" s="50">
        <v>9.6999999999999993</v>
      </c>
      <c r="J138" s="49">
        <v>45.9</v>
      </c>
      <c r="K138" s="51"/>
      <c r="L138" s="73">
        <v>1.4</v>
      </c>
    </row>
    <row r="139" spans="1:12" ht="15" x14ac:dyDescent="0.25">
      <c r="A139" s="14"/>
      <c r="B139" s="15"/>
      <c r="C139" s="11"/>
      <c r="D139" s="7" t="s">
        <v>32</v>
      </c>
      <c r="E139" s="48" t="s">
        <v>43</v>
      </c>
      <c r="F139" s="49">
        <v>30</v>
      </c>
      <c r="G139" s="50">
        <v>2</v>
      </c>
      <c r="H139" s="50">
        <v>0.4</v>
      </c>
      <c r="I139" s="52">
        <v>11.9</v>
      </c>
      <c r="J139" s="50">
        <v>59.4</v>
      </c>
      <c r="K139" s="51"/>
      <c r="L139" s="49">
        <v>1.94</v>
      </c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790</v>
      </c>
      <c r="G142" s="19">
        <f t="shared" ref="G142:J142" si="51">SUM(G133:G141)</f>
        <v>31.9</v>
      </c>
      <c r="H142" s="19">
        <f t="shared" si="51"/>
        <v>41.9</v>
      </c>
      <c r="I142" s="19">
        <f t="shared" si="51"/>
        <v>144.1</v>
      </c>
      <c r="J142" s="19">
        <f t="shared" si="51"/>
        <v>1081.4000000000001</v>
      </c>
      <c r="K142" s="25"/>
      <c r="L142" s="19">
        <f t="shared" ref="L142" si="52">SUM(L133:L141)</f>
        <v>72.22</v>
      </c>
    </row>
    <row r="143" spans="1:12" ht="15.75" thickBot="1" x14ac:dyDescent="0.25">
      <c r="A143" s="33">
        <f>A125</f>
        <v>2</v>
      </c>
      <c r="B143" s="33">
        <f>B125</f>
        <v>2</v>
      </c>
      <c r="C143" s="86" t="s">
        <v>4</v>
      </c>
      <c r="D143" s="87"/>
      <c r="E143" s="31"/>
      <c r="F143" s="32">
        <f>F132+F142</f>
        <v>1550</v>
      </c>
      <c r="G143" s="32">
        <f t="shared" ref="G143" si="53">G132+G142</f>
        <v>64.400000000000006</v>
      </c>
      <c r="H143" s="32">
        <f t="shared" ref="H143" si="54">H132+H142</f>
        <v>68.400000000000006</v>
      </c>
      <c r="I143" s="32">
        <f t="shared" ref="I143" si="55">I132+I142</f>
        <v>298.20000000000005</v>
      </c>
      <c r="J143" s="32">
        <f t="shared" ref="J143:L143" si="56">J132+J142</f>
        <v>2084.6999999999998</v>
      </c>
      <c r="K143" s="32"/>
      <c r="L143" s="32">
        <f t="shared" si="56"/>
        <v>200.13</v>
      </c>
    </row>
    <row r="144" spans="1:12" ht="15.75" thickBot="1" x14ac:dyDescent="0.3">
      <c r="A144" s="20">
        <v>2</v>
      </c>
      <c r="B144" s="21">
        <v>3</v>
      </c>
      <c r="C144" s="22" t="s">
        <v>20</v>
      </c>
      <c r="D144" s="5" t="s">
        <v>21</v>
      </c>
      <c r="E144" s="58" t="s">
        <v>94</v>
      </c>
      <c r="F144" s="59">
        <v>250</v>
      </c>
      <c r="G144" s="60">
        <v>23.1</v>
      </c>
      <c r="H144" s="59">
        <v>24.5</v>
      </c>
      <c r="I144" s="61">
        <v>48.9</v>
      </c>
      <c r="J144" s="59">
        <v>508.4</v>
      </c>
      <c r="K144" s="59">
        <v>244</v>
      </c>
      <c r="L144" s="60">
        <v>63.57</v>
      </c>
    </row>
    <row r="145" spans="1:12" ht="15" x14ac:dyDescent="0.25">
      <c r="A145" s="23"/>
      <c r="B145" s="15"/>
      <c r="C145" s="11"/>
      <c r="D145" s="92"/>
      <c r="E145" s="58" t="s">
        <v>68</v>
      </c>
      <c r="F145" s="59">
        <v>30</v>
      </c>
      <c r="G145" s="60">
        <v>4.5999999999999996</v>
      </c>
      <c r="H145" s="59">
        <v>5.9</v>
      </c>
      <c r="I145" s="61">
        <v>0</v>
      </c>
      <c r="J145" s="59">
        <v>72.8</v>
      </c>
      <c r="K145" s="59">
        <v>15</v>
      </c>
      <c r="L145" s="60">
        <v>12.21</v>
      </c>
    </row>
    <row r="146" spans="1:12" ht="15" x14ac:dyDescent="0.25">
      <c r="A146" s="23"/>
      <c r="B146" s="15"/>
      <c r="C146" s="11"/>
      <c r="D146" s="7" t="s">
        <v>22</v>
      </c>
      <c r="E146" s="48" t="s">
        <v>84</v>
      </c>
      <c r="F146" s="49">
        <v>200</v>
      </c>
      <c r="G146" s="50">
        <v>0.2</v>
      </c>
      <c r="H146" s="50">
        <v>0</v>
      </c>
      <c r="I146" s="50">
        <v>14.9</v>
      </c>
      <c r="J146" s="49">
        <v>60.5</v>
      </c>
      <c r="K146" s="51">
        <v>430</v>
      </c>
      <c r="L146" s="49">
        <v>1.4</v>
      </c>
    </row>
    <row r="147" spans="1:12" ht="15.75" customHeight="1" thickBot="1" x14ac:dyDescent="0.3">
      <c r="A147" s="23"/>
      <c r="B147" s="15"/>
      <c r="C147" s="11"/>
      <c r="D147" s="7" t="s">
        <v>23</v>
      </c>
      <c r="E147" s="48" t="s">
        <v>42</v>
      </c>
      <c r="F147" s="49">
        <v>40</v>
      </c>
      <c r="G147" s="50">
        <v>3</v>
      </c>
      <c r="H147" s="50">
        <v>0.2</v>
      </c>
      <c r="I147" s="50">
        <v>19.5</v>
      </c>
      <c r="J147" s="49">
        <v>91.9</v>
      </c>
      <c r="K147" s="67"/>
      <c r="L147" s="49">
        <v>2.8</v>
      </c>
    </row>
    <row r="148" spans="1:12" ht="15" x14ac:dyDescent="0.25">
      <c r="A148" s="23"/>
      <c r="B148" s="15"/>
      <c r="C148" s="11"/>
      <c r="D148" s="7" t="s">
        <v>24</v>
      </c>
      <c r="E148" s="58" t="s">
        <v>82</v>
      </c>
      <c r="F148" s="59">
        <v>200</v>
      </c>
      <c r="G148" s="60">
        <v>0</v>
      </c>
      <c r="H148" s="59">
        <v>0</v>
      </c>
      <c r="I148" s="61">
        <v>21</v>
      </c>
      <c r="J148" s="59">
        <v>94</v>
      </c>
      <c r="K148" s="59"/>
      <c r="L148" s="60">
        <v>46.82</v>
      </c>
    </row>
    <row r="149" spans="1:12" ht="15" x14ac:dyDescent="0.25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.75" thickBot="1" x14ac:dyDescent="0.3">
      <c r="A151" s="24"/>
      <c r="B151" s="17"/>
      <c r="C151" s="8"/>
      <c r="D151" s="18" t="s">
        <v>33</v>
      </c>
      <c r="E151" s="9"/>
      <c r="F151" s="19">
        <f>SUM(F144:F150)</f>
        <v>720</v>
      </c>
      <c r="G151" s="19">
        <f t="shared" ref="G151:J151" si="57">SUM(G144:G150)</f>
        <v>30.900000000000002</v>
      </c>
      <c r="H151" s="19">
        <f t="shared" si="57"/>
        <v>30.599999999999998</v>
      </c>
      <c r="I151" s="19">
        <f t="shared" si="57"/>
        <v>104.3</v>
      </c>
      <c r="J151" s="19">
        <f t="shared" si="57"/>
        <v>827.59999999999991</v>
      </c>
      <c r="K151" s="25"/>
      <c r="L151" s="19">
        <f t="shared" ref="L151" si="58">SUM(L144:L150)</f>
        <v>126.80000000000001</v>
      </c>
    </row>
    <row r="152" spans="1:12" ht="15" x14ac:dyDescent="0.2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68" t="s">
        <v>54</v>
      </c>
      <c r="F152" s="69">
        <v>70</v>
      </c>
      <c r="G152" s="70">
        <v>0.6</v>
      </c>
      <c r="H152" s="70">
        <v>0.1</v>
      </c>
      <c r="I152" s="70">
        <v>1.7</v>
      </c>
      <c r="J152" s="71">
        <v>9.8000000000000007</v>
      </c>
      <c r="K152" s="72"/>
      <c r="L152" s="69">
        <v>11.11</v>
      </c>
    </row>
    <row r="153" spans="1:12" ht="15" x14ac:dyDescent="0.25">
      <c r="A153" s="23"/>
      <c r="B153" s="15"/>
      <c r="C153" s="11"/>
      <c r="D153" s="7" t="s">
        <v>27</v>
      </c>
      <c r="E153" s="48" t="s">
        <v>95</v>
      </c>
      <c r="F153" s="49">
        <v>250</v>
      </c>
      <c r="G153" s="50">
        <v>1.5</v>
      </c>
      <c r="H153" s="50">
        <v>3.4</v>
      </c>
      <c r="I153" s="50">
        <v>9</v>
      </c>
      <c r="J153" s="49">
        <v>73.3</v>
      </c>
      <c r="K153" s="51">
        <v>95</v>
      </c>
      <c r="L153" s="49">
        <v>6.17</v>
      </c>
    </row>
    <row r="154" spans="1:12" ht="15" x14ac:dyDescent="0.25">
      <c r="A154" s="23"/>
      <c r="B154" s="15"/>
      <c r="C154" s="11"/>
      <c r="D154" s="7" t="s">
        <v>28</v>
      </c>
      <c r="E154" s="48" t="s">
        <v>96</v>
      </c>
      <c r="F154" s="49">
        <v>90</v>
      </c>
      <c r="G154" s="50">
        <v>8</v>
      </c>
      <c r="H154" s="50">
        <v>13.6</v>
      </c>
      <c r="I154" s="52">
        <v>10.199999999999999</v>
      </c>
      <c r="J154" s="50">
        <v>195.3</v>
      </c>
      <c r="K154" s="51">
        <v>280</v>
      </c>
      <c r="L154" s="49">
        <v>21.76</v>
      </c>
    </row>
    <row r="155" spans="1:12" ht="15" x14ac:dyDescent="0.25">
      <c r="A155" s="23"/>
      <c r="B155" s="15"/>
      <c r="C155" s="11"/>
      <c r="D155" s="7" t="s">
        <v>29</v>
      </c>
      <c r="E155" s="48" t="s">
        <v>55</v>
      </c>
      <c r="F155" s="49">
        <v>150</v>
      </c>
      <c r="G155" s="50">
        <v>3.4</v>
      </c>
      <c r="H155" s="50">
        <v>5.3</v>
      </c>
      <c r="I155" s="52">
        <v>22.8</v>
      </c>
      <c r="J155" s="50">
        <v>153.1</v>
      </c>
      <c r="K155" s="51">
        <v>335</v>
      </c>
      <c r="L155" s="49">
        <v>9.99</v>
      </c>
    </row>
    <row r="156" spans="1:12" ht="15" x14ac:dyDescent="0.25">
      <c r="A156" s="23"/>
      <c r="B156" s="15"/>
      <c r="C156" s="11"/>
      <c r="D156" s="7" t="s">
        <v>30</v>
      </c>
      <c r="E156" s="48" t="s">
        <v>52</v>
      </c>
      <c r="F156" s="49">
        <v>200</v>
      </c>
      <c r="G156" s="50">
        <v>0.1</v>
      </c>
      <c r="H156" s="50">
        <v>0.1</v>
      </c>
      <c r="I156" s="52">
        <v>19.3</v>
      </c>
      <c r="J156" s="50">
        <v>78.8</v>
      </c>
      <c r="K156" s="51">
        <v>396</v>
      </c>
      <c r="L156" s="49">
        <v>3.98</v>
      </c>
    </row>
    <row r="157" spans="1:12" ht="15" x14ac:dyDescent="0.25">
      <c r="A157" s="23"/>
      <c r="B157" s="15"/>
      <c r="C157" s="11"/>
      <c r="D157" s="7" t="s">
        <v>31</v>
      </c>
      <c r="E157" s="48" t="s">
        <v>42</v>
      </c>
      <c r="F157" s="49">
        <v>20</v>
      </c>
      <c r="G157" s="50">
        <v>1.5</v>
      </c>
      <c r="H157" s="50">
        <v>0.1</v>
      </c>
      <c r="I157" s="50">
        <v>9.6999999999999993</v>
      </c>
      <c r="J157" s="49">
        <v>45.9</v>
      </c>
      <c r="K157" s="51"/>
      <c r="L157" s="73">
        <v>1.4</v>
      </c>
    </row>
    <row r="158" spans="1:12" ht="15" x14ac:dyDescent="0.25">
      <c r="A158" s="23"/>
      <c r="B158" s="15"/>
      <c r="C158" s="11"/>
      <c r="D158" s="7" t="s">
        <v>32</v>
      </c>
      <c r="E158" s="48" t="s">
        <v>43</v>
      </c>
      <c r="F158" s="49">
        <v>30</v>
      </c>
      <c r="G158" s="50">
        <v>2</v>
      </c>
      <c r="H158" s="50">
        <v>0.4</v>
      </c>
      <c r="I158" s="52">
        <v>11.9</v>
      </c>
      <c r="J158" s="50">
        <v>59.4</v>
      </c>
      <c r="K158" s="51"/>
      <c r="L158" s="49">
        <v>1.94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4"/>
      <c r="B161" s="17"/>
      <c r="C161" s="8"/>
      <c r="D161" s="18" t="s">
        <v>33</v>
      </c>
      <c r="E161" s="9"/>
      <c r="F161" s="93">
        <f>SUM(F152:F160)</f>
        <v>810</v>
      </c>
      <c r="G161" s="19">
        <f t="shared" ref="G161:J161" si="59">SUM(G152:G160)</f>
        <v>17.100000000000001</v>
      </c>
      <c r="H161" s="19">
        <f t="shared" si="59"/>
        <v>23.000000000000004</v>
      </c>
      <c r="I161" s="19">
        <f t="shared" si="59"/>
        <v>84.600000000000009</v>
      </c>
      <c r="J161" s="19">
        <f t="shared" si="59"/>
        <v>615.6</v>
      </c>
      <c r="K161" s="25"/>
      <c r="L161" s="19">
        <f t="shared" ref="L161" si="60">SUM(L152:L160)</f>
        <v>56.35</v>
      </c>
    </row>
    <row r="162" spans="1:12" ht="15" x14ac:dyDescent="0.2">
      <c r="A162" s="29">
        <f>A144</f>
        <v>2</v>
      </c>
      <c r="B162" s="30">
        <f>B144</f>
        <v>3</v>
      </c>
      <c r="C162" s="86" t="s">
        <v>4</v>
      </c>
      <c r="D162" s="87"/>
      <c r="E162" s="31"/>
      <c r="F162" s="32">
        <f>F151+F161</f>
        <v>1530</v>
      </c>
      <c r="G162" s="32">
        <f t="shared" ref="G162" si="61">G151+G161</f>
        <v>48</v>
      </c>
      <c r="H162" s="32">
        <f t="shared" ref="H162" si="62">H151+H161</f>
        <v>53.6</v>
      </c>
      <c r="I162" s="32">
        <f t="shared" ref="I162" si="63">I151+I161</f>
        <v>188.9</v>
      </c>
      <c r="J162" s="32">
        <f t="shared" ref="J162:L162" si="64">J151+J161</f>
        <v>1443.1999999999998</v>
      </c>
      <c r="K162" s="32"/>
      <c r="L162" s="32">
        <f t="shared" si="64"/>
        <v>183.15</v>
      </c>
    </row>
    <row r="163" spans="1:12" ht="15.75" thickBot="1" x14ac:dyDescent="0.3">
      <c r="A163" s="20">
        <v>2</v>
      </c>
      <c r="B163" s="21">
        <v>4</v>
      </c>
      <c r="C163" s="22" t="s">
        <v>20</v>
      </c>
      <c r="D163" s="5" t="s">
        <v>21</v>
      </c>
      <c r="E163" s="58" t="s">
        <v>97</v>
      </c>
      <c r="F163" s="59" t="s">
        <v>98</v>
      </c>
      <c r="G163" s="60">
        <v>25.6</v>
      </c>
      <c r="H163" s="59">
        <v>19.899999999999999</v>
      </c>
      <c r="I163" s="61">
        <v>39.9</v>
      </c>
      <c r="J163" s="59">
        <v>448</v>
      </c>
      <c r="K163" s="59">
        <v>225</v>
      </c>
      <c r="L163" s="60">
        <v>53.25</v>
      </c>
    </row>
    <row r="164" spans="1:12" ht="15" x14ac:dyDescent="0.25">
      <c r="A164" s="23"/>
      <c r="B164" s="15"/>
      <c r="C164" s="11"/>
      <c r="D164" s="6"/>
      <c r="E164" s="68" t="s">
        <v>99</v>
      </c>
      <c r="F164" s="69">
        <v>40</v>
      </c>
      <c r="G164" s="70">
        <v>5</v>
      </c>
      <c r="H164" s="70">
        <v>4.5</v>
      </c>
      <c r="I164" s="71">
        <v>0.3</v>
      </c>
      <c r="J164" s="70">
        <v>61.3</v>
      </c>
      <c r="K164" s="72">
        <v>209</v>
      </c>
      <c r="L164" s="69">
        <v>9.44</v>
      </c>
    </row>
    <row r="165" spans="1:12" ht="15" x14ac:dyDescent="0.25">
      <c r="A165" s="23"/>
      <c r="B165" s="15"/>
      <c r="C165" s="11"/>
      <c r="D165" s="7" t="s">
        <v>22</v>
      </c>
      <c r="E165" s="48" t="s">
        <v>100</v>
      </c>
      <c r="F165" s="49">
        <v>200</v>
      </c>
      <c r="G165" s="50">
        <v>3.8</v>
      </c>
      <c r="H165" s="50">
        <v>3</v>
      </c>
      <c r="I165" s="50">
        <v>24.4</v>
      </c>
      <c r="J165" s="49">
        <v>141</v>
      </c>
      <c r="K165" s="51">
        <v>382</v>
      </c>
      <c r="L165" s="49">
        <v>10.49</v>
      </c>
    </row>
    <row r="166" spans="1:12" ht="15.75" thickBot="1" x14ac:dyDescent="0.3">
      <c r="A166" s="23"/>
      <c r="B166" s="15"/>
      <c r="C166" s="11"/>
      <c r="D166" s="7" t="s">
        <v>23</v>
      </c>
      <c r="E166" s="48" t="s">
        <v>42</v>
      </c>
      <c r="F166" s="49">
        <v>40</v>
      </c>
      <c r="G166" s="50">
        <v>3</v>
      </c>
      <c r="H166" s="50">
        <v>0.2</v>
      </c>
      <c r="I166" s="50">
        <v>19.5</v>
      </c>
      <c r="J166" s="49">
        <v>91.9</v>
      </c>
      <c r="K166" s="67"/>
      <c r="L166" s="49">
        <v>2.8</v>
      </c>
    </row>
    <row r="167" spans="1:12" ht="15" x14ac:dyDescent="0.25">
      <c r="A167" s="23"/>
      <c r="B167" s="15"/>
      <c r="C167" s="11"/>
      <c r="D167" s="7" t="s">
        <v>24</v>
      </c>
      <c r="E167" s="58" t="s">
        <v>87</v>
      </c>
      <c r="F167" s="59">
        <v>200</v>
      </c>
      <c r="G167" s="60">
        <v>0.8</v>
      </c>
      <c r="H167" s="59">
        <v>0.8</v>
      </c>
      <c r="I167" s="61">
        <v>19.600000000000001</v>
      </c>
      <c r="J167" s="59">
        <v>94</v>
      </c>
      <c r="K167" s="59"/>
      <c r="L167" s="60">
        <v>28.46</v>
      </c>
    </row>
    <row r="168" spans="1:12" ht="15" x14ac:dyDescent="0.25">
      <c r="A168" s="23"/>
      <c r="B168" s="15"/>
      <c r="C168" s="11"/>
      <c r="D168" s="6"/>
      <c r="E168" s="40" t="s">
        <v>68</v>
      </c>
      <c r="F168" s="40">
        <v>30</v>
      </c>
      <c r="G168" s="40">
        <v>7</v>
      </c>
      <c r="H168" s="40">
        <v>8.9</v>
      </c>
      <c r="I168" s="40">
        <v>0</v>
      </c>
      <c r="J168" s="40">
        <v>109.2</v>
      </c>
      <c r="K168" s="41">
        <v>15</v>
      </c>
      <c r="L168" s="40">
        <v>12.21</v>
      </c>
    </row>
    <row r="169" spans="1:12" ht="15" x14ac:dyDescent="0.25">
      <c r="A169" s="23"/>
      <c r="B169" s="15"/>
      <c r="C169" s="11"/>
      <c r="D169" s="6"/>
      <c r="E169" s="40" t="s">
        <v>45</v>
      </c>
      <c r="F169" s="40">
        <v>10</v>
      </c>
      <c r="G169" s="40">
        <v>0.1</v>
      </c>
      <c r="H169" s="40">
        <v>8.3000000000000007</v>
      </c>
      <c r="I169" s="40">
        <v>0.01</v>
      </c>
      <c r="J169" s="40">
        <v>74.8</v>
      </c>
      <c r="K169" s="41">
        <v>14</v>
      </c>
      <c r="L169" s="40">
        <v>4.7</v>
      </c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SUM(F163:F169)</f>
        <v>520</v>
      </c>
      <c r="G170" s="19">
        <f t="shared" ref="G170:J170" si="65">SUM(G163:G169)</f>
        <v>45.3</v>
      </c>
      <c r="H170" s="19">
        <f t="shared" si="65"/>
        <v>45.599999999999994</v>
      </c>
      <c r="I170" s="19">
        <f t="shared" si="65"/>
        <v>103.71</v>
      </c>
      <c r="J170" s="19">
        <f t="shared" si="65"/>
        <v>1020.1999999999999</v>
      </c>
      <c r="K170" s="25"/>
      <c r="L170" s="19">
        <f t="shared" ref="L170" si="66">SUM(L163:L169)</f>
        <v>121.35000000000001</v>
      </c>
    </row>
    <row r="171" spans="1:12" ht="15" x14ac:dyDescent="0.2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48"/>
      <c r="F171" s="49">
        <v>40</v>
      </c>
      <c r="G171" s="50">
        <v>1.1000000000000001</v>
      </c>
      <c r="H171" s="50">
        <v>0</v>
      </c>
      <c r="I171" s="52">
        <v>32.9</v>
      </c>
      <c r="J171" s="50">
        <v>32.9</v>
      </c>
      <c r="K171" s="67"/>
      <c r="L171" s="49">
        <v>13.13</v>
      </c>
    </row>
    <row r="172" spans="1:12" ht="30.75" thickBot="1" x14ac:dyDescent="0.3">
      <c r="A172" s="23"/>
      <c r="B172" s="15"/>
      <c r="C172" s="11"/>
      <c r="D172" s="7" t="s">
        <v>27</v>
      </c>
      <c r="E172" s="48" t="s">
        <v>62</v>
      </c>
      <c r="F172" s="49">
        <v>250</v>
      </c>
      <c r="G172" s="50">
        <v>5</v>
      </c>
      <c r="H172" s="50">
        <v>5.0999999999999996</v>
      </c>
      <c r="I172" s="50">
        <v>18.899999999999999</v>
      </c>
      <c r="J172" s="49">
        <v>141.4</v>
      </c>
      <c r="K172" s="51">
        <v>103</v>
      </c>
      <c r="L172" s="49">
        <v>13.73</v>
      </c>
    </row>
    <row r="173" spans="1:12" ht="15" x14ac:dyDescent="0.25">
      <c r="A173" s="23"/>
      <c r="B173" s="15"/>
      <c r="C173" s="11"/>
      <c r="D173" s="7" t="s">
        <v>28</v>
      </c>
      <c r="E173" s="58" t="s">
        <v>101</v>
      </c>
      <c r="F173" s="59">
        <v>230</v>
      </c>
      <c r="G173" s="60">
        <v>22</v>
      </c>
      <c r="H173" s="59">
        <v>28</v>
      </c>
      <c r="I173" s="61">
        <v>45</v>
      </c>
      <c r="J173" s="59">
        <v>519</v>
      </c>
      <c r="K173" s="59">
        <v>291</v>
      </c>
      <c r="L173" s="60">
        <v>41.75</v>
      </c>
    </row>
    <row r="174" spans="1:12" ht="15" x14ac:dyDescent="0.25">
      <c r="A174" s="23"/>
      <c r="B174" s="15"/>
      <c r="C174" s="11"/>
      <c r="D174" s="7" t="s">
        <v>29</v>
      </c>
      <c r="E174" s="48"/>
      <c r="F174" s="49"/>
      <c r="G174" s="50"/>
      <c r="H174" s="50"/>
      <c r="I174" s="52"/>
      <c r="J174" s="50"/>
      <c r="K174" s="51"/>
      <c r="L174" s="49"/>
    </row>
    <row r="175" spans="1:12" ht="15" x14ac:dyDescent="0.25">
      <c r="A175" s="23"/>
      <c r="B175" s="15"/>
      <c r="C175" s="11"/>
      <c r="D175" s="7" t="s">
        <v>30</v>
      </c>
      <c r="E175" s="48" t="s">
        <v>49</v>
      </c>
      <c r="F175" s="49">
        <v>200</v>
      </c>
      <c r="G175" s="50">
        <v>0</v>
      </c>
      <c r="H175" s="50">
        <v>0</v>
      </c>
      <c r="I175" s="50">
        <v>14.5</v>
      </c>
      <c r="J175" s="52">
        <v>58.1</v>
      </c>
      <c r="K175" s="51">
        <v>349</v>
      </c>
      <c r="L175" s="49">
        <v>2.94</v>
      </c>
    </row>
    <row r="176" spans="1:12" ht="15" x14ac:dyDescent="0.25">
      <c r="A176" s="23"/>
      <c r="B176" s="15"/>
      <c r="C176" s="11"/>
      <c r="D176" s="7" t="s">
        <v>31</v>
      </c>
      <c r="E176" s="48" t="s">
        <v>42</v>
      </c>
      <c r="F176" s="49">
        <v>20</v>
      </c>
      <c r="G176" s="50">
        <v>1.5</v>
      </c>
      <c r="H176" s="50">
        <v>0.1</v>
      </c>
      <c r="I176" s="50">
        <v>9.6999999999999993</v>
      </c>
      <c r="J176" s="49">
        <v>45.9</v>
      </c>
      <c r="K176" s="51"/>
      <c r="L176" s="73">
        <v>1.4</v>
      </c>
    </row>
    <row r="177" spans="1:12" ht="15" x14ac:dyDescent="0.25">
      <c r="A177" s="23"/>
      <c r="B177" s="15"/>
      <c r="C177" s="11"/>
      <c r="D177" s="7" t="s">
        <v>32</v>
      </c>
      <c r="E177" s="48" t="s">
        <v>43</v>
      </c>
      <c r="F177" s="49">
        <v>30</v>
      </c>
      <c r="G177" s="50">
        <v>2</v>
      </c>
      <c r="H177" s="50">
        <v>0.4</v>
      </c>
      <c r="I177" s="52">
        <v>11.9</v>
      </c>
      <c r="J177" s="50">
        <v>59.4</v>
      </c>
      <c r="K177" s="51"/>
      <c r="L177" s="49">
        <v>1.94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770</v>
      </c>
      <c r="G180" s="19">
        <f t="shared" ref="G180:J180" si="67">SUM(G171:G179)</f>
        <v>31.6</v>
      </c>
      <c r="H180" s="19">
        <f t="shared" si="67"/>
        <v>33.6</v>
      </c>
      <c r="I180" s="19">
        <f t="shared" si="67"/>
        <v>132.9</v>
      </c>
      <c r="J180" s="19">
        <f t="shared" si="67"/>
        <v>856.69999999999993</v>
      </c>
      <c r="K180" s="25"/>
      <c r="L180" s="19">
        <f t="shared" ref="L180" si="68">SUM(L171:L179)</f>
        <v>74.89</v>
      </c>
    </row>
    <row r="181" spans="1:12" ht="15.75" thickBot="1" x14ac:dyDescent="0.25">
      <c r="A181" s="29">
        <f>A163</f>
        <v>2</v>
      </c>
      <c r="B181" s="30">
        <f>B163</f>
        <v>4</v>
      </c>
      <c r="C181" s="86" t="s">
        <v>4</v>
      </c>
      <c r="D181" s="87"/>
      <c r="E181" s="31"/>
      <c r="F181" s="32">
        <f>F170+F180</f>
        <v>1290</v>
      </c>
      <c r="G181" s="32">
        <f t="shared" ref="G181" si="69">G170+G180</f>
        <v>76.900000000000006</v>
      </c>
      <c r="H181" s="32">
        <f t="shared" ref="H181" si="70">H170+H180</f>
        <v>79.199999999999989</v>
      </c>
      <c r="I181" s="32">
        <f t="shared" ref="I181" si="71">I170+I180</f>
        <v>236.61</v>
      </c>
      <c r="J181" s="32">
        <f t="shared" ref="J181:L181" si="72">J170+J180</f>
        <v>1876.8999999999999</v>
      </c>
      <c r="K181" s="32"/>
      <c r="L181" s="32">
        <f t="shared" si="72"/>
        <v>196.24</v>
      </c>
    </row>
    <row r="182" spans="1:12" ht="15.75" thickBot="1" x14ac:dyDescent="0.3">
      <c r="A182" s="20">
        <v>2</v>
      </c>
      <c r="B182" s="21">
        <v>5</v>
      </c>
      <c r="C182" s="22" t="s">
        <v>20</v>
      </c>
      <c r="D182" s="5" t="s">
        <v>21</v>
      </c>
      <c r="E182" s="58" t="s">
        <v>85</v>
      </c>
      <c r="F182" s="59">
        <v>230</v>
      </c>
      <c r="G182" s="59">
        <v>18.2</v>
      </c>
      <c r="H182" s="60">
        <v>21.5</v>
      </c>
      <c r="I182" s="59">
        <v>22</v>
      </c>
      <c r="J182" s="61">
        <v>354.6</v>
      </c>
      <c r="K182" s="59">
        <v>259</v>
      </c>
      <c r="L182" s="60">
        <v>52.35</v>
      </c>
    </row>
    <row r="183" spans="1:12" ht="15" x14ac:dyDescent="0.25">
      <c r="A183" s="23"/>
      <c r="B183" s="15"/>
      <c r="C183" s="11"/>
      <c r="D183" s="6"/>
      <c r="E183" s="58" t="s">
        <v>68</v>
      </c>
      <c r="F183" s="59">
        <v>30</v>
      </c>
      <c r="G183" s="60">
        <v>4.5999999999999996</v>
      </c>
      <c r="H183" s="59">
        <v>5.9</v>
      </c>
      <c r="I183" s="61">
        <v>0</v>
      </c>
      <c r="J183" s="59">
        <v>72.8</v>
      </c>
      <c r="K183" s="59">
        <v>15</v>
      </c>
      <c r="L183" s="60">
        <v>12.21</v>
      </c>
    </row>
    <row r="184" spans="1:12" ht="15" x14ac:dyDescent="0.25">
      <c r="A184" s="23"/>
      <c r="B184" s="15"/>
      <c r="C184" s="11"/>
      <c r="D184" s="7" t="s">
        <v>22</v>
      </c>
      <c r="E184" s="48" t="s">
        <v>102</v>
      </c>
      <c r="F184" s="49">
        <v>200</v>
      </c>
      <c r="G184" s="50">
        <v>0.3</v>
      </c>
      <c r="H184" s="50">
        <v>0.1</v>
      </c>
      <c r="I184" s="50">
        <v>16.399999999999999</v>
      </c>
      <c r="J184" s="49">
        <v>67</v>
      </c>
      <c r="K184" s="51">
        <v>431</v>
      </c>
      <c r="L184" s="49">
        <v>3.45</v>
      </c>
    </row>
    <row r="185" spans="1:12" ht="15.75" thickBot="1" x14ac:dyDescent="0.3">
      <c r="A185" s="23"/>
      <c r="B185" s="15"/>
      <c r="C185" s="11"/>
      <c r="D185" s="7" t="s">
        <v>23</v>
      </c>
      <c r="E185" s="48" t="s">
        <v>42</v>
      </c>
      <c r="F185" s="49">
        <v>40</v>
      </c>
      <c r="G185" s="50">
        <v>3</v>
      </c>
      <c r="H185" s="50">
        <v>0.2</v>
      </c>
      <c r="I185" s="50">
        <v>19.5</v>
      </c>
      <c r="J185" s="49">
        <v>91.9</v>
      </c>
      <c r="K185" s="67"/>
      <c r="L185" s="49">
        <v>2.8</v>
      </c>
    </row>
    <row r="186" spans="1:12" ht="15.75" thickBot="1" x14ac:dyDescent="0.3">
      <c r="A186" s="23"/>
      <c r="B186" s="15"/>
      <c r="C186" s="11"/>
      <c r="D186" s="7" t="s">
        <v>24</v>
      </c>
      <c r="E186" s="57" t="s">
        <v>57</v>
      </c>
      <c r="F186" s="53">
        <v>200</v>
      </c>
      <c r="G186" s="55">
        <v>0.8</v>
      </c>
      <c r="H186" s="55">
        <v>0.8</v>
      </c>
      <c r="I186" s="56">
        <v>19.600000000000001</v>
      </c>
      <c r="J186" s="55">
        <v>94</v>
      </c>
      <c r="K186" s="54"/>
      <c r="L186" s="53">
        <v>28.46</v>
      </c>
    </row>
    <row r="187" spans="1:12" ht="15" x14ac:dyDescent="0.25">
      <c r="A187" s="23"/>
      <c r="B187" s="15"/>
      <c r="C187" s="11"/>
      <c r="D187" s="6"/>
      <c r="E187" s="77" t="s">
        <v>103</v>
      </c>
      <c r="F187" s="75">
        <v>200</v>
      </c>
      <c r="G187" s="74">
        <v>1</v>
      </c>
      <c r="H187" s="75">
        <v>0.2</v>
      </c>
      <c r="I187" s="76">
        <v>19.8</v>
      </c>
      <c r="J187" s="75">
        <v>94</v>
      </c>
      <c r="K187" s="75">
        <v>442</v>
      </c>
      <c r="L187" s="74">
        <v>14.76</v>
      </c>
    </row>
    <row r="188" spans="1:12" ht="15" x14ac:dyDescent="0.25">
      <c r="A188" s="23"/>
      <c r="B188" s="15"/>
      <c r="C188" s="11"/>
      <c r="D188" s="6"/>
      <c r="E188" s="40" t="s">
        <v>44</v>
      </c>
      <c r="F188" s="40">
        <v>70</v>
      </c>
      <c r="G188" s="40">
        <v>0.8</v>
      </c>
      <c r="H188" s="40">
        <v>0.1</v>
      </c>
      <c r="I188" s="40">
        <v>2.7</v>
      </c>
      <c r="J188" s="40">
        <v>19.600000000000001</v>
      </c>
      <c r="K188" s="41"/>
      <c r="L188" s="40">
        <v>11.9</v>
      </c>
    </row>
    <row r="189" spans="1:12" ht="15.75" customHeight="1" thickBot="1" x14ac:dyDescent="0.3">
      <c r="A189" s="24"/>
      <c r="B189" s="17"/>
      <c r="C189" s="8"/>
      <c r="D189" s="18" t="s">
        <v>33</v>
      </c>
      <c r="E189" s="9"/>
      <c r="F189" s="19">
        <f>SUM(F182:F188)</f>
        <v>970</v>
      </c>
      <c r="G189" s="19">
        <f t="shared" ref="G189:J189" si="73">SUM(G182:G188)</f>
        <v>28.7</v>
      </c>
      <c r="H189" s="19">
        <f t="shared" si="73"/>
        <v>28.8</v>
      </c>
      <c r="I189" s="19">
        <f t="shared" si="73"/>
        <v>100</v>
      </c>
      <c r="J189" s="19">
        <f t="shared" si="73"/>
        <v>793.90000000000009</v>
      </c>
      <c r="K189" s="25"/>
      <c r="L189" s="19">
        <f t="shared" ref="L189" si="74">SUM(L182:L188)</f>
        <v>125.93000000000002</v>
      </c>
    </row>
    <row r="190" spans="1:12" ht="15" x14ac:dyDescent="0.25">
      <c r="A190" s="26">
        <f>A182</f>
        <v>2</v>
      </c>
      <c r="B190" s="13">
        <f>B182</f>
        <v>5</v>
      </c>
      <c r="C190" s="10" t="s">
        <v>25</v>
      </c>
      <c r="D190" s="7" t="s">
        <v>26</v>
      </c>
      <c r="E190" s="58"/>
      <c r="F190" s="59">
        <v>60</v>
      </c>
      <c r="G190" s="60">
        <v>0.9</v>
      </c>
      <c r="H190" s="59">
        <v>6</v>
      </c>
      <c r="I190" s="61">
        <v>5.7</v>
      </c>
      <c r="J190" s="59">
        <v>81.099999999999994</v>
      </c>
      <c r="K190" s="59">
        <v>45</v>
      </c>
      <c r="L190" s="60">
        <v>4.95</v>
      </c>
    </row>
    <row r="191" spans="1:12" ht="15" x14ac:dyDescent="0.25">
      <c r="A191" s="23"/>
      <c r="B191" s="15"/>
      <c r="C191" s="11"/>
      <c r="D191" s="7" t="s">
        <v>27</v>
      </c>
      <c r="E191" s="48" t="s">
        <v>104</v>
      </c>
      <c r="F191" s="49">
        <v>250</v>
      </c>
      <c r="G191" s="50">
        <v>8.1999999999999993</v>
      </c>
      <c r="H191" s="50">
        <v>6.7</v>
      </c>
      <c r="I191" s="50">
        <v>24</v>
      </c>
      <c r="J191" s="49">
        <v>189.4</v>
      </c>
      <c r="K191" s="51">
        <v>99</v>
      </c>
      <c r="L191" s="49">
        <v>11.93</v>
      </c>
    </row>
    <row r="192" spans="1:12" ht="15" x14ac:dyDescent="0.25">
      <c r="A192" s="23"/>
      <c r="B192" s="15"/>
      <c r="C192" s="11"/>
      <c r="D192" s="7" t="s">
        <v>28</v>
      </c>
      <c r="E192" s="48" t="s">
        <v>105</v>
      </c>
      <c r="F192" s="49">
        <v>90</v>
      </c>
      <c r="G192" s="50">
        <v>8.1999999999999993</v>
      </c>
      <c r="H192" s="50">
        <v>8.3000000000000007</v>
      </c>
      <c r="I192" s="52">
        <v>0.3</v>
      </c>
      <c r="J192" s="50">
        <v>108.4</v>
      </c>
      <c r="K192" s="51">
        <v>307</v>
      </c>
      <c r="L192" s="49">
        <v>33.51</v>
      </c>
    </row>
    <row r="193" spans="1:12" ht="15" x14ac:dyDescent="0.25">
      <c r="A193" s="23"/>
      <c r="B193" s="15"/>
      <c r="C193" s="11"/>
      <c r="D193" s="7" t="s">
        <v>29</v>
      </c>
      <c r="E193" s="48" t="s">
        <v>40</v>
      </c>
      <c r="F193" s="49">
        <v>150</v>
      </c>
      <c r="G193" s="50">
        <v>6</v>
      </c>
      <c r="H193" s="50">
        <v>5</v>
      </c>
      <c r="I193" s="52">
        <v>36</v>
      </c>
      <c r="J193" s="50">
        <v>211</v>
      </c>
      <c r="K193" s="51">
        <v>309</v>
      </c>
      <c r="L193" s="49">
        <v>5.49</v>
      </c>
    </row>
    <row r="194" spans="1:12" ht="15" x14ac:dyDescent="0.25">
      <c r="A194" s="23"/>
      <c r="B194" s="15"/>
      <c r="C194" s="11"/>
      <c r="D194" s="7" t="s">
        <v>30</v>
      </c>
      <c r="E194" s="48" t="s">
        <v>73</v>
      </c>
      <c r="F194" s="49">
        <v>200</v>
      </c>
      <c r="G194" s="50">
        <v>0</v>
      </c>
      <c r="H194" s="50">
        <v>0</v>
      </c>
      <c r="I194" s="52">
        <v>15</v>
      </c>
      <c r="J194" s="50">
        <v>58</v>
      </c>
      <c r="K194" s="51">
        <v>349</v>
      </c>
      <c r="L194" s="49">
        <v>2.94</v>
      </c>
    </row>
    <row r="195" spans="1:12" ht="15" x14ac:dyDescent="0.25">
      <c r="A195" s="23"/>
      <c r="B195" s="15"/>
      <c r="C195" s="11"/>
      <c r="D195" s="7" t="s">
        <v>31</v>
      </c>
      <c r="E195" s="48" t="s">
        <v>42</v>
      </c>
      <c r="F195" s="49">
        <v>20</v>
      </c>
      <c r="G195" s="50">
        <v>1.5</v>
      </c>
      <c r="H195" s="50">
        <v>0.1</v>
      </c>
      <c r="I195" s="50">
        <v>9.6999999999999993</v>
      </c>
      <c r="J195" s="49">
        <v>45.9</v>
      </c>
      <c r="K195" s="51"/>
      <c r="L195" s="73">
        <v>1.4</v>
      </c>
    </row>
    <row r="196" spans="1:12" ht="15" x14ac:dyDescent="0.25">
      <c r="A196" s="23"/>
      <c r="B196" s="15"/>
      <c r="C196" s="11"/>
      <c r="D196" s="7" t="s">
        <v>32</v>
      </c>
      <c r="E196" s="48" t="s">
        <v>43</v>
      </c>
      <c r="F196" s="49">
        <v>30</v>
      </c>
      <c r="G196" s="50">
        <v>2</v>
      </c>
      <c r="H196" s="50">
        <v>0.4</v>
      </c>
      <c r="I196" s="52">
        <v>11.9</v>
      </c>
      <c r="J196" s="50">
        <v>59.4</v>
      </c>
      <c r="K196" s="51"/>
      <c r="L196" s="49">
        <v>1.94</v>
      </c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800</v>
      </c>
      <c r="G199" s="19">
        <f>SUM(G190:G198)</f>
        <v>26.799999999999997</v>
      </c>
      <c r="H199" s="19">
        <f>SUM(H190:H198)</f>
        <v>26.5</v>
      </c>
      <c r="I199" s="19">
        <f>SUM(I190:I198)</f>
        <v>102.60000000000001</v>
      </c>
      <c r="J199" s="19">
        <f>SUM(J190:J198)</f>
        <v>753.19999999999993</v>
      </c>
      <c r="K199" s="25"/>
      <c r="L199" s="19">
        <f>SUM(L190:L198)</f>
        <v>62.16</v>
      </c>
    </row>
    <row r="200" spans="1:12" ht="15" x14ac:dyDescent="0.2">
      <c r="A200" s="29">
        <f>A182</f>
        <v>2</v>
      </c>
      <c r="B200" s="30">
        <f>B182</f>
        <v>5</v>
      </c>
      <c r="C200" s="86" t="s">
        <v>4</v>
      </c>
      <c r="D200" s="87"/>
      <c r="E200" s="31"/>
      <c r="F200" s="32">
        <f>F189+F199</f>
        <v>1770</v>
      </c>
      <c r="G200" s="32">
        <f t="shared" ref="G200" si="75">G189+G199</f>
        <v>55.5</v>
      </c>
      <c r="H200" s="32">
        <f t="shared" ref="H200" si="76">H189+H199</f>
        <v>55.3</v>
      </c>
      <c r="I200" s="32">
        <f t="shared" ref="I200" si="77">I189+I199</f>
        <v>202.60000000000002</v>
      </c>
      <c r="J200" s="32">
        <f t="shared" ref="J200:L200" si="78">J189+J199</f>
        <v>1547.1</v>
      </c>
      <c r="K200" s="32"/>
      <c r="L200" s="32">
        <f t="shared" si="78"/>
        <v>188.09000000000003</v>
      </c>
    </row>
    <row r="201" spans="1:12" x14ac:dyDescent="0.2">
      <c r="A201" s="27"/>
      <c r="B201" s="28"/>
      <c r="C201" s="88" t="s">
        <v>5</v>
      </c>
      <c r="D201" s="88"/>
      <c r="E201" s="88"/>
      <c r="F201" s="34">
        <f>(F25+F46+F65+F84+F103+F124+F143+F162+F181+F200)/(IF(F25=0,0,1)+IF(F46=0,0,1)+IF(F65=0,0,1)+IF(F84=0,0,1)+IF(F103=0,0,1)+IF(F124=0,0,1)+IF(F143=0,0,1)+IF(F162=0,0,1)+IF(F181=0,0,1)+IF(F200=0,0,1))</f>
        <v>1645</v>
      </c>
      <c r="G201" s="34">
        <f t="shared" ref="G201:J201" si="79">(G25+G46+G65+G84+G103+G124+G143+G162+G181+G200)/(IF(G25=0,0,1)+IF(G46=0,0,1)+IF(G65=0,0,1)+IF(G84=0,0,1)+IF(G103=0,0,1)+IF(G124=0,0,1)+IF(G143=0,0,1)+IF(G162=0,0,1)+IF(G181=0,0,1)+IF(G200=0,0,1))</f>
        <v>85.65</v>
      </c>
      <c r="H201" s="34">
        <f t="shared" si="79"/>
        <v>62.027999999999999</v>
      </c>
      <c r="I201" s="34">
        <f t="shared" si="79"/>
        <v>233.571</v>
      </c>
      <c r="J201" s="34">
        <f t="shared" si="79"/>
        <v>1697.25</v>
      </c>
      <c r="K201" s="34"/>
      <c r="L201" s="34">
        <f t="shared" ref="L201" si="80">(L25+L46+L65+L84+L103+L124+L143+L162+L181+L200)/(IF(L25=0,0,1)+IF(L46=0,0,1)+IF(L65=0,0,1)+IF(L84=0,0,1)+IF(L103=0,0,1)+IF(L124=0,0,1)+IF(L143=0,0,1)+IF(L162=0,0,1)+IF(L181=0,0,1)+IF(L200=0,0,1))</f>
        <v>181.054</v>
      </c>
    </row>
  </sheetData>
  <mergeCells count="14">
    <mergeCell ref="C1:E1"/>
    <mergeCell ref="H1:K1"/>
    <mergeCell ref="H2:K2"/>
    <mergeCell ref="C46:D46"/>
    <mergeCell ref="C65:D65"/>
    <mergeCell ref="C84:D84"/>
    <mergeCell ref="C103:D103"/>
    <mergeCell ref="C25:D25"/>
    <mergeCell ref="C201:E201"/>
    <mergeCell ref="C200:D200"/>
    <mergeCell ref="C124:D124"/>
    <mergeCell ref="C143:D143"/>
    <mergeCell ref="C162:D162"/>
    <mergeCell ref="C181:D1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11компинфо</cp:lastModifiedBy>
  <dcterms:created xsi:type="dcterms:W3CDTF">2022-05-16T14:23:56Z</dcterms:created>
  <dcterms:modified xsi:type="dcterms:W3CDTF">2024-09-06T10:30:18Z</dcterms:modified>
</cp:coreProperties>
</file>