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0" yWindow="-110" windowWidth="19420" windowHeight="11020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4" l="1"/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4" i="25"/>
  <c r="M4" i="25" s="1"/>
  <c r="L5" i="25"/>
  <c r="M5" i="25" s="1"/>
  <c r="L6" i="25"/>
  <c r="M6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7" i="25"/>
  <c r="M7" i="25" s="1"/>
  <c r="L6" i="26"/>
  <c r="M6" i="26" s="1"/>
  <c r="L5" i="26"/>
  <c r="M5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4" i="26"/>
  <c r="M4" i="26" s="1"/>
  <c r="L7" i="2"/>
  <c r="M7" i="2" s="1"/>
  <c r="L4" i="2"/>
  <c r="M4" i="2" s="1"/>
  <c r="L8" i="2"/>
  <c r="M8" i="2" s="1"/>
  <c r="L5" i="2"/>
  <c r="M5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6" i="2"/>
  <c r="M6" i="2" s="1"/>
</calcChain>
</file>

<file path=xl/sharedStrings.xml><?xml version="1.0" encoding="utf-8"?>
<sst xmlns="http://schemas.openxmlformats.org/spreadsheetml/2006/main" count="236" uniqueCount="94">
  <si>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</si>
  <si>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</si>
  <si>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</si>
  <si>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</si>
  <si>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</si>
  <si>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</si>
  <si>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</si>
  <si>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</si>
  <si>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</si>
  <si>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</si>
  <si>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</si>
  <si>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</si>
  <si>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</si>
  <si>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</si>
  <si>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</si>
  <si>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</si>
  <si>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</si>
  <si>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</si>
  <si>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</si>
  <si>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</si>
  <si>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</si>
  <si>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технике и техническому творчеству</t>
  </si>
  <si>
    <t>Монтримас</t>
  </si>
  <si>
    <t>Роберт</t>
  </si>
  <si>
    <t>Дайнюсович</t>
  </si>
  <si>
    <t>Рогожин</t>
  </si>
  <si>
    <t>Артём</t>
  </si>
  <si>
    <t>Константинович</t>
  </si>
  <si>
    <t>Будняк</t>
  </si>
  <si>
    <t>Данил</t>
  </si>
  <si>
    <t>Денисович</t>
  </si>
  <si>
    <t>Алибеков</t>
  </si>
  <si>
    <t>Алик</t>
  </si>
  <si>
    <t>Гусейн оглы</t>
  </si>
  <si>
    <t>Ручко</t>
  </si>
  <si>
    <t>Дмитрий</t>
  </si>
  <si>
    <t>Сергеевич</t>
  </si>
  <si>
    <t>Коваль</t>
  </si>
  <si>
    <t>Коваленко</t>
  </si>
  <si>
    <t>Владимир</t>
  </si>
  <si>
    <t>Николаевич</t>
  </si>
  <si>
    <t>Смыкалова</t>
  </si>
  <si>
    <t>Евгения</t>
  </si>
  <si>
    <t>Николаевна</t>
  </si>
  <si>
    <t>Игоревич</t>
  </si>
  <si>
    <t>Десятов</t>
  </si>
  <si>
    <t>Евгений</t>
  </si>
  <si>
    <t>Антонович</t>
  </si>
  <si>
    <t>Боганец</t>
  </si>
  <si>
    <t>Максим</t>
  </si>
  <si>
    <t>Валерьевич</t>
  </si>
  <si>
    <t>Деменко</t>
  </si>
  <si>
    <t>Ярослав</t>
  </si>
  <si>
    <t>Вадимович</t>
  </si>
  <si>
    <t>Богер</t>
  </si>
  <si>
    <t>Денис</t>
  </si>
  <si>
    <t>Васильченко</t>
  </si>
  <si>
    <t>Сергей</t>
  </si>
  <si>
    <t>Романович</t>
  </si>
  <si>
    <t>Иван</t>
  </si>
  <si>
    <t>Халимулин</t>
  </si>
  <si>
    <t>Ринат</t>
  </si>
  <si>
    <t>Рустемович</t>
  </si>
  <si>
    <t>Савелий</t>
  </si>
  <si>
    <t>Олегович</t>
  </si>
  <si>
    <t>Виталий</t>
  </si>
  <si>
    <t>Урдя</t>
  </si>
  <si>
    <t>Владислав</t>
  </si>
  <si>
    <t>Дмитриевич</t>
  </si>
  <si>
    <t>Семёнов</t>
  </si>
  <si>
    <t>СОШ 42</t>
  </si>
  <si>
    <t xml:space="preserve">Колесниченко Валерий Юрьевич </t>
  </si>
  <si>
    <t>участник</t>
  </si>
  <si>
    <t>СОШ № 42</t>
  </si>
  <si>
    <t>Колесниченко Валерий Юрьевич</t>
  </si>
  <si>
    <t>победитель</t>
  </si>
  <si>
    <t>призер</t>
  </si>
  <si>
    <t xml:space="preserve">победитель </t>
  </si>
  <si>
    <t xml:space="preserve">СОШ 42 </t>
  </si>
  <si>
    <t>Ширабоков</t>
  </si>
  <si>
    <t>Кравцов</t>
  </si>
  <si>
    <t>8б</t>
  </si>
  <si>
    <t>8а</t>
  </si>
  <si>
    <t>9б</t>
  </si>
  <si>
    <t>Андреевич</t>
  </si>
  <si>
    <t>5а</t>
  </si>
  <si>
    <t>5б</t>
  </si>
  <si>
    <t>6б</t>
  </si>
  <si>
    <t xml:space="preserve">Валерий </t>
  </si>
  <si>
    <t>Иванович</t>
  </si>
  <si>
    <t>6а</t>
  </si>
  <si>
    <t>7б</t>
  </si>
  <si>
    <t>Александрович</t>
  </si>
  <si>
    <t>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</si>
</sst>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sqref="A1:N1"/>
    </sheetView>
  </sheetViews>
  <sheetFormatPr defaultRowHeight="14.5" x14ac:dyDescent="0.35"/>
  <cols>
    <col min="1" max="1" width="12.90625" customWidth="1"/>
    <col min="2" max="2" width="10.54296875" customWidth="1"/>
    <col min="3" max="3" width="22" customWidth="1"/>
    <col min="6" max="6" width="15.08984375" customWidth="1"/>
    <col min="7" max="7" width="37.906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5" x14ac:dyDescent="0.3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 t="s">
        <v>28</v>
      </c>
      <c r="B4" s="3" t="s">
        <v>29</v>
      </c>
      <c r="C4" s="3" t="s">
        <v>30</v>
      </c>
      <c r="D4" s="5">
        <v>3</v>
      </c>
      <c r="E4" s="6" t="s">
        <v>86</v>
      </c>
      <c r="F4" s="6" t="s">
        <v>70</v>
      </c>
      <c r="G4" s="11" t="s">
        <v>71</v>
      </c>
      <c r="H4" s="25">
        <v>5</v>
      </c>
      <c r="I4" s="25">
        <v>10</v>
      </c>
      <c r="J4" s="25">
        <v>0</v>
      </c>
      <c r="K4" s="25">
        <v>10</v>
      </c>
      <c r="L4" s="22">
        <f>SUM(H4:K4)</f>
        <v>25</v>
      </c>
      <c r="M4" s="8">
        <f>L4/60</f>
        <v>0.41666666666666669</v>
      </c>
      <c r="N4" s="9" t="s">
        <v>72</v>
      </c>
    </row>
    <row r="5" spans="1:14" x14ac:dyDescent="0.35">
      <c r="A5" s="4" t="s">
        <v>34</v>
      </c>
      <c r="B5" s="4" t="s">
        <v>35</v>
      </c>
      <c r="C5" s="4" t="s">
        <v>36</v>
      </c>
      <c r="D5" s="10">
        <v>5</v>
      </c>
      <c r="E5" s="10" t="s">
        <v>85</v>
      </c>
      <c r="F5" s="6" t="s">
        <v>70</v>
      </c>
      <c r="G5" s="11" t="s">
        <v>71</v>
      </c>
      <c r="H5" s="26">
        <v>2</v>
      </c>
      <c r="I5" s="26">
        <v>6</v>
      </c>
      <c r="J5" s="26">
        <v>0</v>
      </c>
      <c r="K5" s="26">
        <v>10</v>
      </c>
      <c r="L5" s="22">
        <f>SUM(H5:K5)</f>
        <v>18</v>
      </c>
      <c r="M5" s="8">
        <f>L5/60</f>
        <v>0.3</v>
      </c>
      <c r="N5" s="9" t="s">
        <v>72</v>
      </c>
    </row>
    <row r="6" spans="1:14" x14ac:dyDescent="0.35">
      <c r="A6" s="3" t="s">
        <v>22</v>
      </c>
      <c r="B6" s="3" t="s">
        <v>23</v>
      </c>
      <c r="C6" s="3" t="s">
        <v>24</v>
      </c>
      <c r="D6" s="5">
        <v>1</v>
      </c>
      <c r="E6" s="6" t="s">
        <v>85</v>
      </c>
      <c r="F6" s="6" t="s">
        <v>70</v>
      </c>
      <c r="G6" s="11" t="s">
        <v>71</v>
      </c>
      <c r="H6" s="25">
        <v>1</v>
      </c>
      <c r="I6" s="25">
        <v>6</v>
      </c>
      <c r="J6" s="25">
        <v>0</v>
      </c>
      <c r="K6" s="25">
        <v>8</v>
      </c>
      <c r="L6" s="22">
        <f>SUM(H6:K6)</f>
        <v>15</v>
      </c>
      <c r="M6" s="8">
        <f>L6/60</f>
        <v>0.25</v>
      </c>
      <c r="N6" s="9" t="s">
        <v>72</v>
      </c>
    </row>
    <row r="7" spans="1:14" x14ac:dyDescent="0.35">
      <c r="A7" s="4" t="s">
        <v>25</v>
      </c>
      <c r="B7" s="4" t="s">
        <v>26</v>
      </c>
      <c r="C7" s="4" t="s">
        <v>27</v>
      </c>
      <c r="D7" s="10">
        <v>2</v>
      </c>
      <c r="E7" s="10" t="s">
        <v>85</v>
      </c>
      <c r="F7" s="6" t="s">
        <v>70</v>
      </c>
      <c r="G7" s="11" t="s">
        <v>71</v>
      </c>
      <c r="H7" s="26">
        <v>1</v>
      </c>
      <c r="I7" s="26">
        <v>5</v>
      </c>
      <c r="J7" s="26">
        <v>0</v>
      </c>
      <c r="K7" s="26">
        <v>8</v>
      </c>
      <c r="L7" s="22">
        <f>SUM(H7:K7)</f>
        <v>14</v>
      </c>
      <c r="M7" s="8">
        <f>L7/60</f>
        <v>0.23333333333333334</v>
      </c>
      <c r="N7" s="9" t="s">
        <v>72</v>
      </c>
    </row>
    <row r="8" spans="1:14" x14ac:dyDescent="0.35">
      <c r="A8" s="3" t="s">
        <v>31</v>
      </c>
      <c r="B8" s="3" t="s">
        <v>32</v>
      </c>
      <c r="C8" s="3" t="s">
        <v>33</v>
      </c>
      <c r="D8" s="5">
        <v>4</v>
      </c>
      <c r="E8" s="6" t="s">
        <v>86</v>
      </c>
      <c r="F8" s="6" t="s">
        <v>70</v>
      </c>
      <c r="G8" s="11" t="s">
        <v>71</v>
      </c>
      <c r="H8" s="25">
        <v>1</v>
      </c>
      <c r="I8" s="25">
        <v>4</v>
      </c>
      <c r="J8" s="25">
        <v>0</v>
      </c>
      <c r="K8" s="25">
        <v>8</v>
      </c>
      <c r="L8" s="22">
        <f>SUM(H8:K8)</f>
        <v>13</v>
      </c>
      <c r="M8" s="8">
        <f>L8/60</f>
        <v>0.21666666666666667</v>
      </c>
      <c r="N8" s="9" t="s">
        <v>72</v>
      </c>
    </row>
    <row r="9" spans="1:14" x14ac:dyDescent="0.35">
      <c r="A9" s="4"/>
      <c r="B9" s="4"/>
      <c r="C9" s="4"/>
      <c r="D9" s="10"/>
      <c r="E9" s="10"/>
      <c r="F9" s="6"/>
      <c r="G9" s="11"/>
      <c r="H9" s="26"/>
      <c r="I9" s="26"/>
      <c r="J9" s="26"/>
      <c r="K9" s="26"/>
      <c r="L9" s="22">
        <f t="shared" ref="L9:L33" si="0">SUM(H9:K9)</f>
        <v>0</v>
      </c>
      <c r="M9" s="8">
        <f t="shared" ref="M9:M33" si="1">L9/60</f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8">
    <sortCondition descending="1" ref="M4:M8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5.81640625" customWidth="1"/>
    <col min="2" max="2" width="12.08984375" customWidth="1"/>
    <col min="3" max="3" width="14.36328125" customWidth="1"/>
    <col min="6" max="6" width="13.54296875" customWidth="1"/>
    <col min="7" max="7" width="37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 t="s">
        <v>37</v>
      </c>
      <c r="B4" s="3" t="s">
        <v>88</v>
      </c>
      <c r="C4" s="3" t="s">
        <v>89</v>
      </c>
      <c r="D4" s="5">
        <v>1</v>
      </c>
      <c r="E4" s="6" t="s">
        <v>87</v>
      </c>
      <c r="F4" s="6" t="s">
        <v>73</v>
      </c>
      <c r="G4" s="3" t="s">
        <v>71</v>
      </c>
      <c r="H4" s="7">
        <v>4</v>
      </c>
      <c r="I4" s="7">
        <v>7</v>
      </c>
      <c r="J4" s="7">
        <v>0</v>
      </c>
      <c r="K4" s="7">
        <v>12</v>
      </c>
      <c r="L4" s="22">
        <f>SUM(H4:K4)</f>
        <v>23</v>
      </c>
      <c r="M4" s="8">
        <f>L4/60</f>
        <v>0.38333333333333336</v>
      </c>
      <c r="N4" s="9" t="s">
        <v>72</v>
      </c>
    </row>
    <row r="5" spans="1:14" x14ac:dyDescent="0.35">
      <c r="A5" s="3" t="s">
        <v>41</v>
      </c>
      <c r="B5" s="3" t="s">
        <v>42</v>
      </c>
      <c r="C5" s="3" t="s">
        <v>43</v>
      </c>
      <c r="D5" s="5">
        <v>3</v>
      </c>
      <c r="E5" s="6" t="s">
        <v>90</v>
      </c>
      <c r="F5" s="6" t="s">
        <v>73</v>
      </c>
      <c r="G5" s="3" t="s">
        <v>71</v>
      </c>
      <c r="H5" s="7">
        <v>1</v>
      </c>
      <c r="I5" s="7">
        <v>9</v>
      </c>
      <c r="J5" s="7">
        <v>0</v>
      </c>
      <c r="K5" s="7">
        <v>12</v>
      </c>
      <c r="L5" s="22">
        <f>SUM(H5:K5)</f>
        <v>22</v>
      </c>
      <c r="M5" s="8">
        <f>L5/60</f>
        <v>0.36666666666666664</v>
      </c>
      <c r="N5" s="9" t="s">
        <v>72</v>
      </c>
    </row>
    <row r="6" spans="1:14" x14ac:dyDescent="0.35">
      <c r="A6" s="4" t="s">
        <v>38</v>
      </c>
      <c r="B6" s="4" t="s">
        <v>39</v>
      </c>
      <c r="C6" s="4" t="s">
        <v>40</v>
      </c>
      <c r="D6" s="10">
        <v>2</v>
      </c>
      <c r="E6" s="10" t="s">
        <v>90</v>
      </c>
      <c r="F6" s="6" t="s">
        <v>73</v>
      </c>
      <c r="G6" s="3" t="s">
        <v>71</v>
      </c>
      <c r="H6" s="12">
        <v>2</v>
      </c>
      <c r="I6" s="12">
        <v>9</v>
      </c>
      <c r="J6" s="12">
        <v>0</v>
      </c>
      <c r="K6" s="12">
        <v>10</v>
      </c>
      <c r="L6" s="22">
        <f>SUM(H6:K6)</f>
        <v>21</v>
      </c>
      <c r="M6" s="8">
        <f>L6/60</f>
        <v>0.35</v>
      </c>
      <c r="N6" s="9" t="s">
        <v>72</v>
      </c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L7/60</f>
        <v>0</v>
      </c>
      <c r="N7" s="9"/>
    </row>
    <row r="8" spans="1:14" x14ac:dyDescent="0.35">
      <c r="A8" s="4"/>
      <c r="B8" s="4"/>
      <c r="C8" s="4"/>
      <c r="D8" s="10"/>
      <c r="E8" s="10"/>
      <c r="F8" s="6"/>
      <c r="G8" s="3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6"/>
      <c r="G9" s="3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1.08984375" customWidth="1"/>
    <col min="2" max="2" width="11" customWidth="1"/>
    <col min="3" max="3" width="22" customWidth="1"/>
    <col min="6" max="6" width="12.36328125" customWidth="1"/>
    <col min="7" max="7" width="39.5429687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/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customHeight="1" x14ac:dyDescent="0.35">
      <c r="A4" s="4" t="s">
        <v>48</v>
      </c>
      <c r="B4" s="4" t="s">
        <v>49</v>
      </c>
      <c r="C4" s="4" t="s">
        <v>50</v>
      </c>
      <c r="D4" s="10">
        <v>2</v>
      </c>
      <c r="E4" s="10" t="s">
        <v>91</v>
      </c>
      <c r="F4" s="6" t="s">
        <v>70</v>
      </c>
      <c r="G4" s="3" t="s">
        <v>74</v>
      </c>
      <c r="H4" s="12">
        <v>4</v>
      </c>
      <c r="I4" s="12">
        <v>10</v>
      </c>
      <c r="J4" s="12">
        <v>0</v>
      </c>
      <c r="K4" s="12">
        <v>12</v>
      </c>
      <c r="L4" s="22">
        <f>SUM(H4:K4)</f>
        <v>26</v>
      </c>
      <c r="M4" s="8">
        <f>L4/65</f>
        <v>0.4</v>
      </c>
      <c r="N4" s="9" t="s">
        <v>72</v>
      </c>
    </row>
    <row r="5" spans="1:14" x14ac:dyDescent="0.35">
      <c r="A5" s="3" t="s">
        <v>51</v>
      </c>
      <c r="B5" s="3" t="s">
        <v>52</v>
      </c>
      <c r="C5" s="3" t="s">
        <v>53</v>
      </c>
      <c r="D5" s="5">
        <v>3</v>
      </c>
      <c r="E5" s="6" t="s">
        <v>93</v>
      </c>
      <c r="F5" s="6" t="s">
        <v>70</v>
      </c>
      <c r="G5" s="3" t="s">
        <v>74</v>
      </c>
      <c r="H5" s="7">
        <v>4</v>
      </c>
      <c r="I5" s="7">
        <v>9</v>
      </c>
      <c r="J5" s="7">
        <v>0</v>
      </c>
      <c r="K5" s="7">
        <v>12</v>
      </c>
      <c r="L5" s="22">
        <f>SUM(H5:K5)</f>
        <v>25</v>
      </c>
      <c r="M5" s="8">
        <f>L5/65</f>
        <v>0.38461538461538464</v>
      </c>
      <c r="N5" s="9" t="s">
        <v>72</v>
      </c>
    </row>
    <row r="6" spans="1:14" x14ac:dyDescent="0.35">
      <c r="A6" s="3" t="s">
        <v>54</v>
      </c>
      <c r="B6" s="3" t="s">
        <v>55</v>
      </c>
      <c r="C6" s="3" t="s">
        <v>92</v>
      </c>
      <c r="D6" s="5">
        <v>4</v>
      </c>
      <c r="E6" s="6" t="s">
        <v>91</v>
      </c>
      <c r="F6" s="6" t="s">
        <v>70</v>
      </c>
      <c r="G6" s="3" t="s">
        <v>74</v>
      </c>
      <c r="H6" s="7">
        <v>3</v>
      </c>
      <c r="I6" s="7">
        <v>7</v>
      </c>
      <c r="J6" s="7">
        <v>0</v>
      </c>
      <c r="K6" s="7">
        <v>14</v>
      </c>
      <c r="L6" s="22">
        <f>SUM(H6:K6)</f>
        <v>24</v>
      </c>
      <c r="M6" s="8">
        <f>L6/65</f>
        <v>0.36923076923076925</v>
      </c>
      <c r="N6" s="9" t="s">
        <v>72</v>
      </c>
    </row>
    <row r="7" spans="1:14" x14ac:dyDescent="0.35">
      <c r="A7" s="3" t="s">
        <v>45</v>
      </c>
      <c r="B7" s="3" t="s">
        <v>46</v>
      </c>
      <c r="C7" s="3" t="s">
        <v>47</v>
      </c>
      <c r="D7" s="5">
        <v>1</v>
      </c>
      <c r="E7" s="6" t="s">
        <v>91</v>
      </c>
      <c r="F7" s="6" t="s">
        <v>70</v>
      </c>
      <c r="G7" s="3" t="s">
        <v>74</v>
      </c>
      <c r="H7" s="7">
        <v>3</v>
      </c>
      <c r="I7" s="7">
        <v>8</v>
      </c>
      <c r="J7" s="7">
        <v>0</v>
      </c>
      <c r="K7" s="7">
        <v>10</v>
      </c>
      <c r="L7" s="22">
        <f>SUM(H7:K7)</f>
        <v>21</v>
      </c>
      <c r="M7" s="8">
        <f>L7/65</f>
        <v>0.32307692307692309</v>
      </c>
      <c r="N7" s="9" t="s">
        <v>72</v>
      </c>
    </row>
    <row r="8" spans="1:14" x14ac:dyDescent="0.35">
      <c r="A8" s="4"/>
      <c r="B8" s="4"/>
      <c r="C8" s="4"/>
      <c r="D8" s="10"/>
      <c r="E8" s="10"/>
      <c r="F8" s="6"/>
      <c r="G8" s="3"/>
      <c r="H8" s="12"/>
      <c r="I8" s="12"/>
      <c r="J8" s="12"/>
      <c r="K8" s="12"/>
      <c r="L8" s="22">
        <f t="shared" ref="L8:L33" si="0">SUM(H8:K8)</f>
        <v>0</v>
      </c>
      <c r="M8" s="8">
        <f t="shared" ref="M8:M33" si="1">L8/65</f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7">
    <sortCondition descending="1" ref="M4:M7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5.453125" customWidth="1"/>
    <col min="2" max="2" width="13.54296875" customWidth="1"/>
    <col min="3" max="3" width="15.54296875" customWidth="1"/>
    <col min="6" max="6" width="13.08984375" customWidth="1"/>
    <col min="7" max="7" width="35.453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customHeight="1" x14ac:dyDescent="0.35">
      <c r="A4" s="4" t="s">
        <v>66</v>
      </c>
      <c r="B4" s="4" t="s">
        <v>67</v>
      </c>
      <c r="C4" s="4" t="s">
        <v>68</v>
      </c>
      <c r="D4" s="10">
        <v>1</v>
      </c>
      <c r="E4" s="10" t="s">
        <v>81</v>
      </c>
      <c r="F4" s="10" t="s">
        <v>70</v>
      </c>
      <c r="G4" s="3" t="s">
        <v>71</v>
      </c>
      <c r="H4" s="26">
        <v>5</v>
      </c>
      <c r="I4" s="26">
        <v>20</v>
      </c>
      <c r="J4" s="26">
        <v>0</v>
      </c>
      <c r="K4" s="26">
        <v>26</v>
      </c>
      <c r="L4" s="22">
        <f>SUM(H4:K4)</f>
        <v>51</v>
      </c>
      <c r="M4" s="8">
        <f>L4/65</f>
        <v>0.7846153846153846</v>
      </c>
      <c r="N4" s="9" t="s">
        <v>75</v>
      </c>
    </row>
    <row r="5" spans="1:14" x14ac:dyDescent="0.35">
      <c r="A5" s="4" t="s">
        <v>56</v>
      </c>
      <c r="B5" s="4" t="s">
        <v>57</v>
      </c>
      <c r="C5" s="4" t="s">
        <v>58</v>
      </c>
      <c r="D5" s="10">
        <v>2</v>
      </c>
      <c r="E5" s="10" t="s">
        <v>81</v>
      </c>
      <c r="F5" s="10" t="s">
        <v>70</v>
      </c>
      <c r="G5" s="3" t="s">
        <v>71</v>
      </c>
      <c r="H5" s="26">
        <v>5</v>
      </c>
      <c r="I5" s="26">
        <v>18</v>
      </c>
      <c r="J5" s="26">
        <v>0</v>
      </c>
      <c r="K5" s="26">
        <v>28</v>
      </c>
      <c r="L5" s="22">
        <f t="shared" ref="L5:L33" si="0">SUM(H5:K5)</f>
        <v>51</v>
      </c>
      <c r="M5" s="8">
        <f t="shared" ref="M5:M33" si="1">L5/65</f>
        <v>0.7846153846153846</v>
      </c>
      <c r="N5" s="9" t="s">
        <v>77</v>
      </c>
    </row>
    <row r="6" spans="1:14" ht="17.25" customHeight="1" x14ac:dyDescent="0.35">
      <c r="A6" s="3" t="s">
        <v>60</v>
      </c>
      <c r="B6" s="3" t="s">
        <v>61</v>
      </c>
      <c r="C6" s="3" t="s">
        <v>62</v>
      </c>
      <c r="D6" s="5">
        <v>3</v>
      </c>
      <c r="E6" s="6" t="s">
        <v>82</v>
      </c>
      <c r="F6" s="10" t="s">
        <v>70</v>
      </c>
      <c r="G6" s="3" t="str">
        <f>'6 класс'!G6</f>
        <v xml:space="preserve">Колесниченко Валерий Юрьевич </v>
      </c>
      <c r="H6" s="25">
        <v>4</v>
      </c>
      <c r="I6" s="25">
        <v>14</v>
      </c>
      <c r="J6" s="25">
        <v>0</v>
      </c>
      <c r="K6" s="25">
        <v>22</v>
      </c>
      <c r="L6" s="22">
        <f t="shared" si="0"/>
        <v>40</v>
      </c>
      <c r="M6" s="8">
        <f t="shared" si="1"/>
        <v>0.61538461538461542</v>
      </c>
      <c r="N6" s="9" t="s">
        <v>76</v>
      </c>
    </row>
    <row r="7" spans="1:14" x14ac:dyDescent="0.35">
      <c r="A7" s="3" t="s">
        <v>79</v>
      </c>
      <c r="B7" s="3" t="s">
        <v>63</v>
      </c>
      <c r="C7" s="3" t="s">
        <v>64</v>
      </c>
      <c r="D7" s="5">
        <v>4</v>
      </c>
      <c r="E7" s="6" t="s">
        <v>82</v>
      </c>
      <c r="F7" s="10" t="s">
        <v>70</v>
      </c>
      <c r="G7" s="3" t="s">
        <v>71</v>
      </c>
      <c r="H7" s="25">
        <v>3</v>
      </c>
      <c r="I7" s="25">
        <v>3</v>
      </c>
      <c r="J7" s="25">
        <v>0</v>
      </c>
      <c r="K7" s="25">
        <v>14</v>
      </c>
      <c r="L7" s="22">
        <f t="shared" si="0"/>
        <v>20</v>
      </c>
      <c r="M7" s="8">
        <f t="shared" si="1"/>
        <v>0.30769230769230771</v>
      </c>
      <c r="N7" s="9" t="s">
        <v>72</v>
      </c>
    </row>
    <row r="8" spans="1:14" x14ac:dyDescent="0.35">
      <c r="A8" s="4" t="s">
        <v>80</v>
      </c>
      <c r="B8" s="4" t="s">
        <v>65</v>
      </c>
      <c r="C8" s="4" t="s">
        <v>44</v>
      </c>
      <c r="D8" s="10">
        <v>5</v>
      </c>
      <c r="E8" s="10" t="s">
        <v>82</v>
      </c>
      <c r="F8" s="10" t="s">
        <v>70</v>
      </c>
      <c r="G8" s="3" t="s">
        <v>71</v>
      </c>
      <c r="H8" s="26">
        <v>2</v>
      </c>
      <c r="I8" s="26">
        <v>2</v>
      </c>
      <c r="J8" s="26">
        <v>0</v>
      </c>
      <c r="K8" s="26">
        <v>16</v>
      </c>
      <c r="L8" s="22">
        <f t="shared" si="0"/>
        <v>20</v>
      </c>
      <c r="M8" s="8">
        <f t="shared" si="1"/>
        <v>0.30769230769230771</v>
      </c>
      <c r="N8" s="9" t="s">
        <v>72</v>
      </c>
    </row>
    <row r="9" spans="1:14" x14ac:dyDescent="0.35">
      <c r="A9" s="4"/>
      <c r="B9" s="4"/>
      <c r="C9" s="4"/>
      <c r="D9" s="10"/>
      <c r="E9" s="10"/>
      <c r="F9" s="10"/>
      <c r="G9" s="3"/>
      <c r="H9" s="26"/>
      <c r="I9" s="26"/>
      <c r="J9" s="26"/>
      <c r="K9" s="26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26"/>
      <c r="I10" s="26"/>
      <c r="J10" s="26"/>
      <c r="K10" s="26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26"/>
      <c r="I11" s="26"/>
      <c r="J11" s="26"/>
      <c r="K11" s="26"/>
      <c r="L11" s="22">
        <f t="shared" si="0"/>
        <v>0</v>
      </c>
      <c r="M11" s="8">
        <f t="shared" si="1"/>
        <v>0</v>
      </c>
      <c r="N11" s="9"/>
    </row>
    <row r="12" spans="1:14" ht="15" customHeight="1" x14ac:dyDescent="0.35">
      <c r="A12" s="3"/>
      <c r="B12" s="3"/>
      <c r="C12" s="3"/>
      <c r="D12" s="5"/>
      <c r="E12" s="6"/>
      <c r="F12" s="10"/>
      <c r="G12" s="3"/>
      <c r="H12" s="25"/>
      <c r="I12" s="25"/>
      <c r="J12" s="25"/>
      <c r="K12" s="25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3"/>
      <c r="H13" s="26"/>
      <c r="I13" s="26"/>
      <c r="J13" s="26"/>
      <c r="K13" s="26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3.36328125" customWidth="1"/>
    <col min="2" max="2" width="12" customWidth="1"/>
    <col min="3" max="3" width="22" customWidth="1"/>
    <col min="6" max="6" width="12.54296875" customWidth="1"/>
    <col min="7" max="7" width="31.3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 t="s">
        <v>69</v>
      </c>
      <c r="B4" s="3" t="s">
        <v>59</v>
      </c>
      <c r="C4" s="3" t="s">
        <v>84</v>
      </c>
      <c r="D4" s="5">
        <v>1</v>
      </c>
      <c r="E4" s="6" t="s">
        <v>83</v>
      </c>
      <c r="F4" s="6" t="s">
        <v>78</v>
      </c>
      <c r="G4" s="3" t="s">
        <v>71</v>
      </c>
      <c r="H4" s="7">
        <v>4</v>
      </c>
      <c r="I4" s="7">
        <v>18</v>
      </c>
      <c r="J4" s="7">
        <v>0</v>
      </c>
      <c r="K4" s="7">
        <v>22</v>
      </c>
      <c r="L4" s="22">
        <f>SUM(H4:K4)</f>
        <v>44</v>
      </c>
      <c r="M4" s="8">
        <f>L4/65</f>
        <v>0.67692307692307696</v>
      </c>
      <c r="N4" s="9" t="s">
        <v>75</v>
      </c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C17" sqref="C17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2023-01-18T12:32:47Z</dcterms:modified>
</cp:coreProperties>
</file>