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5 класс" sheetId="10" r:id="rId1"/>
    <sheet name="6 класс" sheetId="9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M4" i="10"/>
  <c r="L33" i="10"/>
  <c r="M33" i="10" s="1"/>
  <c r="M32" i="10"/>
  <c r="L32" i="10"/>
  <c r="L31" i="10"/>
  <c r="M31" i="10" s="1"/>
  <c r="M30" i="10"/>
  <c r="L30" i="10"/>
  <c r="L29" i="10"/>
  <c r="M29" i="10" s="1"/>
  <c r="M28" i="10"/>
  <c r="L28" i="10"/>
  <c r="L27" i="10"/>
  <c r="M27" i="10" s="1"/>
  <c r="M26" i="10"/>
  <c r="L26" i="10"/>
  <c r="L25" i="10"/>
  <c r="M25" i="10" s="1"/>
  <c r="M24" i="10"/>
  <c r="L24" i="10"/>
  <c r="L23" i="10"/>
  <c r="M23" i="10" s="1"/>
  <c r="M22" i="10"/>
  <c r="L22" i="10"/>
  <c r="L21" i="10"/>
  <c r="M21" i="10" s="1"/>
  <c r="M20" i="10"/>
  <c r="L20" i="10"/>
  <c r="L19" i="10"/>
  <c r="M19" i="10" s="1"/>
  <c r="M18" i="10"/>
  <c r="L18" i="10"/>
  <c r="L17" i="10"/>
  <c r="M17" i="10" s="1"/>
  <c r="M16" i="10"/>
  <c r="L16" i="10"/>
  <c r="L15" i="10"/>
  <c r="M15" i="10" s="1"/>
  <c r="M14" i="10"/>
  <c r="L14" i="10"/>
  <c r="L13" i="10"/>
  <c r="M13" i="10" s="1"/>
  <c r="M12" i="10"/>
  <c r="L12" i="10"/>
  <c r="L11" i="10"/>
  <c r="M11" i="10" s="1"/>
  <c r="M10" i="10"/>
  <c r="L10" i="10"/>
  <c r="L9" i="10"/>
  <c r="M9" i="10" s="1"/>
  <c r="M8" i="10"/>
  <c r="L8" i="10"/>
  <c r="L7" i="10"/>
  <c r="M7" i="10" s="1"/>
  <c r="M6" i="10"/>
  <c r="L6" i="10"/>
  <c r="L5" i="10"/>
  <c r="M5" i="10" s="1"/>
  <c r="L4" i="10"/>
  <c r="L33" i="9"/>
  <c r="M33" i="9" s="1"/>
  <c r="M32" i="9"/>
  <c r="L32" i="9"/>
  <c r="L31" i="9"/>
  <c r="M31" i="9" s="1"/>
  <c r="M30" i="9"/>
  <c r="L30" i="9"/>
  <c r="L29" i="9"/>
  <c r="M29" i="9" s="1"/>
  <c r="M28" i="9"/>
  <c r="L28" i="9"/>
  <c r="L27" i="9"/>
  <c r="M27" i="9" s="1"/>
  <c r="M26" i="9"/>
  <c r="L26" i="9"/>
  <c r="L25" i="9"/>
  <c r="M25" i="9" s="1"/>
  <c r="M24" i="9"/>
  <c r="L24" i="9"/>
  <c r="L23" i="9"/>
  <c r="M23" i="9" s="1"/>
  <c r="M22" i="9"/>
  <c r="L22" i="9"/>
  <c r="L21" i="9"/>
  <c r="M21" i="9" s="1"/>
  <c r="M20" i="9"/>
  <c r="L20" i="9"/>
  <c r="L19" i="9"/>
  <c r="M19" i="9" s="1"/>
  <c r="M18" i="9"/>
  <c r="L18" i="9"/>
  <c r="L17" i="9"/>
  <c r="M17" i="9" s="1"/>
  <c r="M16" i="9"/>
  <c r="L16" i="9"/>
  <c r="L15" i="9"/>
  <c r="M15" i="9" s="1"/>
  <c r="M14" i="9"/>
  <c r="L14" i="9"/>
  <c r="L13" i="9"/>
  <c r="M13" i="9" s="1"/>
  <c r="M12" i="9"/>
  <c r="L12" i="9"/>
  <c r="L11" i="9"/>
  <c r="M11" i="9" s="1"/>
  <c r="M10" i="9"/>
  <c r="L10" i="9"/>
  <c r="L9" i="9"/>
  <c r="M9" i="9" s="1"/>
  <c r="M8" i="9"/>
  <c r="L8" i="9"/>
  <c r="L7" i="9"/>
  <c r="M7" i="9" s="1"/>
  <c r="M6" i="9"/>
  <c r="L6" i="9"/>
  <c r="L5" i="9"/>
  <c r="M5" i="9" s="1"/>
  <c r="M4" i="9"/>
  <c r="L4" i="9"/>
  <c r="M5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4" i="6"/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3" i="8" l="1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N4" i="8" s="1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4" i="5"/>
  <c r="M14" i="5" s="1"/>
  <c r="L18" i="5"/>
  <c r="M18" i="5" s="1"/>
  <c r="L17" i="5"/>
  <c r="M17" i="5" s="1"/>
  <c r="L16" i="5"/>
  <c r="M16" i="5" s="1"/>
  <c r="L19" i="5"/>
  <c r="M19" i="5" s="1"/>
  <c r="L13" i="5"/>
  <c r="M13" i="5" s="1"/>
  <c r="L12" i="5"/>
  <c r="M12" i="5" s="1"/>
  <c r="L11" i="5"/>
  <c r="M11" i="5" s="1"/>
  <c r="L10" i="5"/>
  <c r="M10" i="5" s="1"/>
  <c r="L9" i="5"/>
  <c r="M9" i="5" s="1"/>
  <c r="L15" i="5"/>
  <c r="M15" i="5" s="1"/>
  <c r="L4" i="5"/>
  <c r="M4" i="5" s="1"/>
  <c r="L7" i="5"/>
  <c r="M7" i="5" s="1"/>
  <c r="L6" i="5"/>
  <c r="M6" i="5" s="1"/>
  <c r="L5" i="5"/>
  <c r="M5" i="5" s="1"/>
  <c r="L8" i="5"/>
  <c r="M8" i="5" s="1"/>
  <c r="L6" i="4"/>
  <c r="M6" i="4" s="1"/>
  <c r="L18" i="4"/>
  <c r="M18" i="4" s="1"/>
  <c r="L8" i="4"/>
  <c r="M8" i="4" s="1"/>
  <c r="L7" i="4"/>
  <c r="M7" i="4" s="1"/>
  <c r="L16" i="4"/>
  <c r="M16" i="4" s="1"/>
  <c r="L4" i="4"/>
  <c r="M4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5" i="4"/>
  <c r="M5" i="4" s="1"/>
  <c r="L17" i="4"/>
  <c r="M17" i="4" s="1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M4" i="7" l="1"/>
  <c r="N4" i="7" s="1"/>
  <c r="L15" i="4"/>
  <c r="M15" i="4" s="1"/>
</calcChain>
</file>

<file path=xl/sharedStrings.xml><?xml version="1.0" encoding="utf-8"?>
<sst xmlns="http://schemas.openxmlformats.org/spreadsheetml/2006/main" count="332" uniqueCount="113">
  <si>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</si>
  <si>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</si>
  <si>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</si>
  <si>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</si>
  <si>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</si>
  <si>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</si>
  <si>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</si>
  <si>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</si>
  <si>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</si>
  <si>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</si>
  <si>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</si>
  <si>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</si>
  <si>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</si>
  <si>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</si>
  <si>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</si>
  <si>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</si>
  <si>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</si>
  <si>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</si>
  <si>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</si>
  <si>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</si>
  <si>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</si>
  <si>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</si>
  <si>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экологии</t>
  </si>
  <si>
    <t>6 класс</t>
  </si>
  <si>
    <t>Фомичева</t>
  </si>
  <si>
    <t>Дарья</t>
  </si>
  <si>
    <t>Анатольевна</t>
  </si>
  <si>
    <t>7а</t>
  </si>
  <si>
    <t>СОШ №42</t>
  </si>
  <si>
    <t>Фадеев</t>
  </si>
  <si>
    <t>Даниил</t>
  </si>
  <si>
    <t>Викторович</t>
  </si>
  <si>
    <t>7 б</t>
  </si>
  <si>
    <t xml:space="preserve">Клокол </t>
  </si>
  <si>
    <t>Сергей</t>
  </si>
  <si>
    <t>Сергеевич</t>
  </si>
  <si>
    <t>Олексенко</t>
  </si>
  <si>
    <t>Кирилл</t>
  </si>
  <si>
    <t>Игоревич</t>
  </si>
  <si>
    <t>Ксения</t>
  </si>
  <si>
    <t>Давыдова</t>
  </si>
  <si>
    <t>Екатерина</t>
  </si>
  <si>
    <t>Денисовна</t>
  </si>
  <si>
    <t>Зайцева</t>
  </si>
  <si>
    <t>Ульяна</t>
  </si>
  <si>
    <t>Сергеевна</t>
  </si>
  <si>
    <t>Мосяков</t>
  </si>
  <si>
    <t>Александр</t>
  </si>
  <si>
    <t>Иванович</t>
  </si>
  <si>
    <t>Саракула</t>
  </si>
  <si>
    <t>Тарасович</t>
  </si>
  <si>
    <t>Богер</t>
  </si>
  <si>
    <t>Денис</t>
  </si>
  <si>
    <t>Александрович</t>
  </si>
  <si>
    <t>Вершигора</t>
  </si>
  <si>
    <t>Витальевич</t>
  </si>
  <si>
    <t>Алибекова</t>
  </si>
  <si>
    <t>Натия</t>
  </si>
  <si>
    <t>Тураб кызы</t>
  </si>
  <si>
    <t>Губадова</t>
  </si>
  <si>
    <t>Хадиджа</t>
  </si>
  <si>
    <t>Иса кызы</t>
  </si>
  <si>
    <t>Муромцева</t>
  </si>
  <si>
    <t>Кира</t>
  </si>
  <si>
    <t>Павловна</t>
  </si>
  <si>
    <t>Сидльников</t>
  </si>
  <si>
    <t>Артем</t>
  </si>
  <si>
    <t>Максимович</t>
  </si>
  <si>
    <t>Иван</t>
  </si>
  <si>
    <t>Опонасенко Марина Викторовна</t>
  </si>
  <si>
    <t>участник</t>
  </si>
  <si>
    <t>Павенский</t>
  </si>
  <si>
    <t>Васильевич</t>
  </si>
  <si>
    <t>8а</t>
  </si>
  <si>
    <t>Евсеев</t>
  </si>
  <si>
    <t>Андреевич</t>
  </si>
  <si>
    <t>Мыльников</t>
  </si>
  <si>
    <t>Евгеньевич</t>
  </si>
  <si>
    <t>Гюльшан</t>
  </si>
  <si>
    <t>Исаевна</t>
  </si>
  <si>
    <t>8б</t>
  </si>
  <si>
    <t>Калимулин</t>
  </si>
  <si>
    <t>Ринат</t>
  </si>
  <si>
    <t>Рустамович</t>
  </si>
  <si>
    <t>Ананенкова</t>
  </si>
  <si>
    <t>Зинаида</t>
  </si>
  <si>
    <t>Ивановна</t>
  </si>
  <si>
    <t>Смыкалова</t>
  </si>
  <si>
    <t>Александра</t>
  </si>
  <si>
    <t>Николаевна</t>
  </si>
  <si>
    <t>Афанасьев</t>
  </si>
  <si>
    <t>Павлович</t>
  </si>
  <si>
    <t>Чернышов</t>
  </si>
  <si>
    <t>Константин</t>
  </si>
  <si>
    <t>Денисович</t>
  </si>
  <si>
    <t>Кравцов</t>
  </si>
  <si>
    <t>Виталий</t>
  </si>
  <si>
    <t>Ширабоков</t>
  </si>
  <si>
    <t>Савелий</t>
  </si>
  <si>
    <t>Олегович</t>
  </si>
  <si>
    <t>Полушин</t>
  </si>
  <si>
    <t>Максим</t>
  </si>
  <si>
    <t>Кондратьев</t>
  </si>
  <si>
    <t>Николай</t>
  </si>
  <si>
    <t>Лызова</t>
  </si>
  <si>
    <t>Кристина</t>
  </si>
  <si>
    <t>Алексеевна</t>
  </si>
  <si>
    <t>Джумаева</t>
  </si>
  <si>
    <t>Ройа</t>
  </si>
  <si>
    <t>Майис кызы</t>
  </si>
  <si>
    <t>Кульшина</t>
  </si>
  <si>
    <t>Анна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</si>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</sst>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M33" sqref="M33"/>
    </sheetView>
  </sheetViews>
  <sheetFormatPr defaultRowHeight="14.5" x14ac:dyDescent="0.35"/>
  <cols>
    <col min="1" max="1" width="25.1796875" customWidth="1"/>
    <col min="2" max="3" width="19.1796875" customWidth="1"/>
    <col min="4" max="4" width="8.453125" bestFit="1" customWidth="1"/>
    <col min="7" max="7" width="10.453125" bestFit="1" customWidth="1"/>
    <col min="14" max="14" width="12.81640625" bestFit="1" customWidth="1"/>
  </cols>
  <sheetData>
    <row r="1" spans="1:14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13</v>
      </c>
      <c r="M2" s="1" t="s">
        <v>14</v>
      </c>
      <c r="N2" s="24" t="s">
        <v>15</v>
      </c>
    </row>
    <row r="3" spans="1:14" ht="15.5" x14ac:dyDescent="0.35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21">
        <f>SUM(H4:K4)</f>
        <v>0</v>
      </c>
      <c r="M4" s="7">
        <f>L4/43</f>
        <v>0</v>
      </c>
      <c r="N4" s="8"/>
    </row>
    <row r="5" spans="1:14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ref="L5:L33" si="0">SUM(H5:K5)</f>
        <v>0</v>
      </c>
      <c r="M5" s="7">
        <f t="shared" ref="M5:M33" si="1">L5/43</f>
        <v>0</v>
      </c>
      <c r="N5" s="8"/>
    </row>
    <row r="6" spans="1:14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25.1796875" customWidth="1"/>
    <col min="2" max="3" width="19.1796875" customWidth="1"/>
    <col min="4" max="4" width="8.453125" bestFit="1" customWidth="1"/>
    <col min="7" max="7" width="10.453125" bestFit="1" customWidth="1"/>
    <col min="14" max="14" width="12.81640625" bestFit="1" customWidth="1"/>
  </cols>
  <sheetData>
    <row r="1" spans="1:14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13</v>
      </c>
      <c r="M2" s="1" t="s">
        <v>14</v>
      </c>
      <c r="N2" s="24" t="s">
        <v>15</v>
      </c>
    </row>
    <row r="3" spans="1:14" ht="15.5" x14ac:dyDescent="0.3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21">
        <f>SUM(H4:K4)</f>
        <v>0</v>
      </c>
      <c r="M4" s="7">
        <f>L4/43</f>
        <v>0</v>
      </c>
      <c r="N4" s="8"/>
    </row>
    <row r="5" spans="1:14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ref="L5:L33" si="0">SUM(H5:K5)</f>
        <v>0</v>
      </c>
      <c r="M5" s="7">
        <f t="shared" ref="M5:M33" si="1">L5/43</f>
        <v>0</v>
      </c>
      <c r="N5" s="8"/>
    </row>
    <row r="6" spans="1:14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4.26953125" customWidth="1"/>
    <col min="2" max="2" width="13.54296875" customWidth="1"/>
    <col min="3" max="3" width="16.7265625" customWidth="1"/>
    <col min="4" max="4" width="8.453125" bestFit="1" customWidth="1"/>
    <col min="6" max="6" width="16.81640625" customWidth="1"/>
    <col min="7" max="7" width="33.1796875" customWidth="1"/>
    <col min="14" max="14" width="12.81640625" bestFit="1" customWidth="1"/>
  </cols>
  <sheetData>
    <row r="1" spans="1:14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2" t="s">
        <v>0</v>
      </c>
      <c r="B2" s="22" t="s">
        <v>1</v>
      </c>
      <c r="C2" s="22" t="s">
        <v>2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13</v>
      </c>
      <c r="M2" s="1" t="s">
        <v>14</v>
      </c>
      <c r="N2" s="22" t="s">
        <v>15</v>
      </c>
    </row>
    <row r="3" spans="1:14" ht="15.5" x14ac:dyDescent="0.35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5">
      <c r="A4" s="26" t="s">
        <v>43</v>
      </c>
      <c r="B4" s="26" t="s">
        <v>44</v>
      </c>
      <c r="C4" s="26" t="s">
        <v>45</v>
      </c>
      <c r="D4" s="31">
        <v>14</v>
      </c>
      <c r="E4" s="31" t="s">
        <v>27</v>
      </c>
      <c r="F4" s="31" t="s">
        <v>28</v>
      </c>
      <c r="G4" s="2" t="s">
        <v>69</v>
      </c>
      <c r="H4" s="6">
        <v>5</v>
      </c>
      <c r="I4" s="6">
        <v>4</v>
      </c>
      <c r="J4" s="6">
        <v>2</v>
      </c>
      <c r="K4" s="6">
        <v>2</v>
      </c>
      <c r="L4" s="21">
        <f t="shared" ref="L4:L18" si="0">SUM(H4:K4)</f>
        <v>13</v>
      </c>
      <c r="M4" s="7">
        <f t="shared" ref="M4:M18" si="1">L4/43</f>
        <v>0.30232558139534882</v>
      </c>
      <c r="N4" s="8" t="s">
        <v>70</v>
      </c>
    </row>
    <row r="5" spans="1:14" x14ac:dyDescent="0.35">
      <c r="A5" s="26" t="s">
        <v>62</v>
      </c>
      <c r="B5" s="26" t="s">
        <v>63</v>
      </c>
      <c r="C5" s="26" t="s">
        <v>64</v>
      </c>
      <c r="D5" s="31">
        <v>12</v>
      </c>
      <c r="E5" s="31" t="s">
        <v>32</v>
      </c>
      <c r="F5" s="31" t="s">
        <v>28</v>
      </c>
      <c r="G5" s="25" t="s">
        <v>69</v>
      </c>
      <c r="H5" s="29">
        <v>5</v>
      </c>
      <c r="I5" s="29">
        <v>4</v>
      </c>
      <c r="J5" s="29">
        <v>0</v>
      </c>
      <c r="K5" s="29">
        <v>4</v>
      </c>
      <c r="L5" s="21">
        <f t="shared" si="0"/>
        <v>13</v>
      </c>
      <c r="M5" s="7">
        <f t="shared" si="1"/>
        <v>0.30232558139534882</v>
      </c>
      <c r="N5" s="30" t="s">
        <v>70</v>
      </c>
    </row>
    <row r="6" spans="1:14" x14ac:dyDescent="0.35">
      <c r="A6" s="25" t="s">
        <v>29</v>
      </c>
      <c r="B6" s="25" t="s">
        <v>30</v>
      </c>
      <c r="C6" s="25" t="s">
        <v>31</v>
      </c>
      <c r="D6" s="27">
        <v>2</v>
      </c>
      <c r="E6" s="28" t="s">
        <v>32</v>
      </c>
      <c r="F6" s="36" t="s">
        <v>28</v>
      </c>
      <c r="G6" s="25" t="s">
        <v>69</v>
      </c>
      <c r="H6" s="29">
        <v>4</v>
      </c>
      <c r="I6" s="29">
        <v>3</v>
      </c>
      <c r="J6" s="29">
        <v>2</v>
      </c>
      <c r="K6" s="29">
        <v>2</v>
      </c>
      <c r="L6" s="21">
        <f t="shared" si="0"/>
        <v>11</v>
      </c>
      <c r="M6" s="7">
        <f t="shared" si="1"/>
        <v>0.2558139534883721</v>
      </c>
      <c r="N6" s="30" t="s">
        <v>70</v>
      </c>
    </row>
    <row r="7" spans="1:14" x14ac:dyDescent="0.35">
      <c r="A7" s="26" t="s">
        <v>24</v>
      </c>
      <c r="B7" s="26" t="s">
        <v>39</v>
      </c>
      <c r="C7" s="26" t="s">
        <v>26</v>
      </c>
      <c r="D7" s="31">
        <v>3</v>
      </c>
      <c r="E7" s="37" t="s">
        <v>27</v>
      </c>
      <c r="F7" s="37" t="s">
        <v>28</v>
      </c>
      <c r="G7" s="25" t="s">
        <v>69</v>
      </c>
      <c r="H7" s="29">
        <v>4</v>
      </c>
      <c r="I7" s="29">
        <v>5</v>
      </c>
      <c r="J7" s="29">
        <v>0</v>
      </c>
      <c r="K7" s="29">
        <v>2</v>
      </c>
      <c r="L7" s="21">
        <f t="shared" si="0"/>
        <v>11</v>
      </c>
      <c r="M7" s="7">
        <f t="shared" si="1"/>
        <v>0.2558139534883721</v>
      </c>
      <c r="N7" s="30" t="s">
        <v>70</v>
      </c>
    </row>
    <row r="8" spans="1:14" x14ac:dyDescent="0.35">
      <c r="A8" s="26" t="s">
        <v>36</v>
      </c>
      <c r="B8" s="26" t="s">
        <v>37</v>
      </c>
      <c r="C8" s="26" t="s">
        <v>38</v>
      </c>
      <c r="D8" s="31">
        <v>9</v>
      </c>
      <c r="E8" s="31" t="s">
        <v>27</v>
      </c>
      <c r="F8" s="31" t="s">
        <v>28</v>
      </c>
      <c r="G8" s="25" t="s">
        <v>69</v>
      </c>
      <c r="H8" s="29">
        <v>3</v>
      </c>
      <c r="I8" s="29">
        <v>4</v>
      </c>
      <c r="J8" s="29">
        <v>0</v>
      </c>
      <c r="K8" s="29">
        <v>3</v>
      </c>
      <c r="L8" s="21">
        <f t="shared" si="0"/>
        <v>10</v>
      </c>
      <c r="M8" s="7">
        <f t="shared" si="1"/>
        <v>0.23255813953488372</v>
      </c>
      <c r="N8" s="30" t="s">
        <v>70</v>
      </c>
    </row>
    <row r="9" spans="1:14" ht="15" customHeight="1" x14ac:dyDescent="0.35">
      <c r="A9" s="26" t="s">
        <v>46</v>
      </c>
      <c r="B9" s="26" t="s">
        <v>47</v>
      </c>
      <c r="C9" s="26" t="s">
        <v>48</v>
      </c>
      <c r="D9" s="31">
        <v>4</v>
      </c>
      <c r="E9" s="31" t="s">
        <v>27</v>
      </c>
      <c r="F9" s="31" t="s">
        <v>28</v>
      </c>
      <c r="G9" s="25" t="s">
        <v>69</v>
      </c>
      <c r="H9" s="29">
        <v>3</v>
      </c>
      <c r="I9" s="29">
        <v>5</v>
      </c>
      <c r="J9" s="29">
        <v>0</v>
      </c>
      <c r="K9" s="29">
        <v>2</v>
      </c>
      <c r="L9" s="21">
        <f t="shared" si="0"/>
        <v>10</v>
      </c>
      <c r="M9" s="7">
        <f t="shared" si="1"/>
        <v>0.23255813953488372</v>
      </c>
      <c r="N9" s="30" t="s">
        <v>70</v>
      </c>
    </row>
    <row r="10" spans="1:14" x14ac:dyDescent="0.35">
      <c r="A10" s="33" t="s">
        <v>49</v>
      </c>
      <c r="B10" s="32" t="s">
        <v>37</v>
      </c>
      <c r="C10" s="32" t="s">
        <v>50</v>
      </c>
      <c r="D10" s="31">
        <v>6</v>
      </c>
      <c r="E10" s="31" t="s">
        <v>27</v>
      </c>
      <c r="F10" s="31" t="s">
        <v>28</v>
      </c>
      <c r="G10" s="25" t="s">
        <v>69</v>
      </c>
      <c r="H10" s="29">
        <v>3</v>
      </c>
      <c r="I10" s="29">
        <v>4</v>
      </c>
      <c r="J10" s="29">
        <v>2</v>
      </c>
      <c r="K10" s="29">
        <v>1</v>
      </c>
      <c r="L10" s="21">
        <f t="shared" si="0"/>
        <v>10</v>
      </c>
      <c r="M10" s="7">
        <f t="shared" si="1"/>
        <v>0.23255813953488372</v>
      </c>
      <c r="N10" s="30" t="s">
        <v>70</v>
      </c>
    </row>
    <row r="11" spans="1:14" x14ac:dyDescent="0.35">
      <c r="A11" s="33" t="s">
        <v>51</v>
      </c>
      <c r="B11" s="32" t="s">
        <v>52</v>
      </c>
      <c r="C11" s="32" t="s">
        <v>53</v>
      </c>
      <c r="D11" s="31">
        <v>7</v>
      </c>
      <c r="E11" s="31" t="s">
        <v>32</v>
      </c>
      <c r="F11" s="36" t="s">
        <v>28</v>
      </c>
      <c r="G11" s="25" t="s">
        <v>69</v>
      </c>
      <c r="H11" s="29">
        <v>4</v>
      </c>
      <c r="I11" s="29">
        <v>4</v>
      </c>
      <c r="J11" s="29">
        <v>0</v>
      </c>
      <c r="K11" s="29">
        <v>2</v>
      </c>
      <c r="L11" s="21">
        <f t="shared" si="0"/>
        <v>10</v>
      </c>
      <c r="M11" s="7">
        <f t="shared" si="1"/>
        <v>0.23255813953488372</v>
      </c>
      <c r="N11" s="30" t="s">
        <v>70</v>
      </c>
    </row>
    <row r="12" spans="1:14" x14ac:dyDescent="0.35">
      <c r="A12" s="25" t="s">
        <v>54</v>
      </c>
      <c r="B12" s="25" t="s">
        <v>30</v>
      </c>
      <c r="C12" s="25" t="s">
        <v>55</v>
      </c>
      <c r="D12" s="27">
        <v>10</v>
      </c>
      <c r="E12" s="28" t="s">
        <v>27</v>
      </c>
      <c r="F12" s="28" t="s">
        <v>28</v>
      </c>
      <c r="G12" s="25" t="s">
        <v>69</v>
      </c>
      <c r="H12" s="29">
        <v>3</v>
      </c>
      <c r="I12" s="29">
        <v>5</v>
      </c>
      <c r="J12" s="29">
        <v>0</v>
      </c>
      <c r="K12" s="29">
        <v>2</v>
      </c>
      <c r="L12" s="21">
        <f t="shared" si="0"/>
        <v>10</v>
      </c>
      <c r="M12" s="7">
        <f t="shared" si="1"/>
        <v>0.23255813953488372</v>
      </c>
      <c r="N12" s="30" t="s">
        <v>70</v>
      </c>
    </row>
    <row r="13" spans="1:14" x14ac:dyDescent="0.35">
      <c r="A13" s="26" t="s">
        <v>56</v>
      </c>
      <c r="B13" s="26" t="s">
        <v>57</v>
      </c>
      <c r="C13" s="26" t="s">
        <v>58</v>
      </c>
      <c r="D13" s="31">
        <v>8</v>
      </c>
      <c r="E13" s="31" t="s">
        <v>32</v>
      </c>
      <c r="F13" s="37" t="s">
        <v>28</v>
      </c>
      <c r="G13" s="25" t="s">
        <v>69</v>
      </c>
      <c r="H13" s="29">
        <v>4</v>
      </c>
      <c r="I13" s="29">
        <v>6</v>
      </c>
      <c r="J13" s="29">
        <v>0</v>
      </c>
      <c r="K13" s="29">
        <v>0</v>
      </c>
      <c r="L13" s="21">
        <f t="shared" si="0"/>
        <v>10</v>
      </c>
      <c r="M13" s="7">
        <f t="shared" si="1"/>
        <v>0.23255813953488372</v>
      </c>
      <c r="N13" s="30" t="s">
        <v>70</v>
      </c>
    </row>
    <row r="14" spans="1:14" ht="15" customHeight="1" x14ac:dyDescent="0.35">
      <c r="A14" s="25" t="s">
        <v>59</v>
      </c>
      <c r="B14" s="25" t="s">
        <v>60</v>
      </c>
      <c r="C14" s="25" t="s">
        <v>61</v>
      </c>
      <c r="D14" s="27">
        <v>11</v>
      </c>
      <c r="E14" s="28" t="s">
        <v>32</v>
      </c>
      <c r="F14" s="36" t="s">
        <v>28</v>
      </c>
      <c r="G14" s="25" t="s">
        <v>69</v>
      </c>
      <c r="H14" s="29">
        <v>3</v>
      </c>
      <c r="I14" s="29">
        <v>3</v>
      </c>
      <c r="J14" s="29">
        <v>2</v>
      </c>
      <c r="K14" s="29">
        <v>2</v>
      </c>
      <c r="L14" s="21">
        <f t="shared" si="0"/>
        <v>10</v>
      </c>
      <c r="M14" s="7">
        <f t="shared" si="1"/>
        <v>0.23255813953488372</v>
      </c>
      <c r="N14" s="30" t="s">
        <v>70</v>
      </c>
    </row>
    <row r="15" spans="1:14" x14ac:dyDescent="0.35">
      <c r="A15" s="26" t="s">
        <v>24</v>
      </c>
      <c r="B15" s="26" t="s">
        <v>25</v>
      </c>
      <c r="C15" s="26" t="s">
        <v>26</v>
      </c>
      <c r="D15" s="31">
        <v>1</v>
      </c>
      <c r="E15" s="37" t="s">
        <v>27</v>
      </c>
      <c r="F15" s="31" t="s">
        <v>28</v>
      </c>
      <c r="G15" s="25" t="s">
        <v>69</v>
      </c>
      <c r="H15" s="29">
        <v>3</v>
      </c>
      <c r="I15" s="29">
        <v>4</v>
      </c>
      <c r="J15" s="29">
        <v>0</v>
      </c>
      <c r="K15" s="29">
        <v>1</v>
      </c>
      <c r="L15" s="21">
        <f t="shared" si="0"/>
        <v>8</v>
      </c>
      <c r="M15" s="7">
        <f t="shared" si="1"/>
        <v>0.18604651162790697</v>
      </c>
      <c r="N15" s="30" t="s">
        <v>70</v>
      </c>
    </row>
    <row r="16" spans="1:14" x14ac:dyDescent="0.35">
      <c r="A16" s="25" t="s">
        <v>40</v>
      </c>
      <c r="B16" s="25" t="s">
        <v>41</v>
      </c>
      <c r="C16" s="25" t="s">
        <v>42</v>
      </c>
      <c r="D16" s="27">
        <v>15</v>
      </c>
      <c r="E16" s="28" t="s">
        <v>27</v>
      </c>
      <c r="F16" s="28" t="s">
        <v>28</v>
      </c>
      <c r="G16" s="25" t="s">
        <v>69</v>
      </c>
      <c r="H16" s="29">
        <v>3</v>
      </c>
      <c r="I16" s="29">
        <v>4</v>
      </c>
      <c r="J16" s="29">
        <v>0</v>
      </c>
      <c r="K16" s="29">
        <v>1</v>
      </c>
      <c r="L16" s="21">
        <f t="shared" si="0"/>
        <v>8</v>
      </c>
      <c r="M16" s="7">
        <f t="shared" si="1"/>
        <v>0.18604651162790697</v>
      </c>
      <c r="N16" s="30" t="s">
        <v>70</v>
      </c>
    </row>
    <row r="17" spans="1:14" x14ac:dyDescent="0.35">
      <c r="A17" s="25" t="s">
        <v>65</v>
      </c>
      <c r="B17" s="25" t="s">
        <v>66</v>
      </c>
      <c r="C17" s="25" t="s">
        <v>67</v>
      </c>
      <c r="D17" s="27">
        <v>13</v>
      </c>
      <c r="E17" s="28" t="s">
        <v>32</v>
      </c>
      <c r="F17" s="36" t="s">
        <v>28</v>
      </c>
      <c r="G17" s="25" t="s">
        <v>69</v>
      </c>
      <c r="H17" s="29">
        <v>3</v>
      </c>
      <c r="I17" s="29">
        <v>1</v>
      </c>
      <c r="J17" s="29">
        <v>2</v>
      </c>
      <c r="K17" s="29">
        <v>2</v>
      </c>
      <c r="L17" s="21">
        <f t="shared" si="0"/>
        <v>8</v>
      </c>
      <c r="M17" s="7">
        <f t="shared" si="1"/>
        <v>0.18604651162790697</v>
      </c>
      <c r="N17" s="30" t="s">
        <v>70</v>
      </c>
    </row>
    <row r="18" spans="1:14" x14ac:dyDescent="0.35">
      <c r="A18" s="25" t="s">
        <v>33</v>
      </c>
      <c r="B18" s="25" t="s">
        <v>34</v>
      </c>
      <c r="C18" s="25" t="s">
        <v>35</v>
      </c>
      <c r="D18" s="27">
        <v>5</v>
      </c>
      <c r="E18" s="28" t="s">
        <v>32</v>
      </c>
      <c r="F18" s="31" t="s">
        <v>28</v>
      </c>
      <c r="G18" s="25" t="s">
        <v>69</v>
      </c>
      <c r="H18" s="29">
        <v>3</v>
      </c>
      <c r="I18" s="29">
        <v>2</v>
      </c>
      <c r="J18" s="29">
        <v>0</v>
      </c>
      <c r="K18" s="29">
        <v>2</v>
      </c>
      <c r="L18" s="21">
        <f t="shared" si="0"/>
        <v>7</v>
      </c>
      <c r="M18" s="7">
        <f t="shared" si="1"/>
        <v>0.16279069767441862</v>
      </c>
      <c r="N18" s="30" t="s">
        <v>70</v>
      </c>
    </row>
    <row r="19" spans="1:14" x14ac:dyDescent="0.35">
      <c r="A19" s="26"/>
      <c r="B19" s="26"/>
      <c r="C19" s="26"/>
      <c r="D19" s="31"/>
      <c r="E19" s="31"/>
      <c r="F19" s="31"/>
      <c r="G19" s="10"/>
      <c r="H19" s="11"/>
      <c r="I19" s="11"/>
      <c r="J19" s="11"/>
      <c r="K19" s="11"/>
      <c r="L19" s="21">
        <f t="shared" ref="L19:L33" si="2">SUM(H19:K19)</f>
        <v>0</v>
      </c>
      <c r="M19" s="7">
        <f t="shared" ref="M19:M33" si="3">L19/43</f>
        <v>0</v>
      </c>
      <c r="N19" s="8"/>
    </row>
    <row r="20" spans="1:14" x14ac:dyDescent="0.35">
      <c r="A20" s="26"/>
      <c r="B20" s="26"/>
      <c r="C20" s="26"/>
      <c r="D20" s="31"/>
      <c r="E20" s="31"/>
      <c r="F20" s="31"/>
      <c r="G20" s="10"/>
      <c r="H20" s="11"/>
      <c r="I20" s="11"/>
      <c r="J20" s="11"/>
      <c r="K20" s="11"/>
      <c r="L20" s="21">
        <f t="shared" si="2"/>
        <v>0</v>
      </c>
      <c r="M20" s="7">
        <f t="shared" si="3"/>
        <v>0</v>
      </c>
      <c r="N20" s="8"/>
    </row>
    <row r="21" spans="1:14" x14ac:dyDescent="0.35">
      <c r="A21" s="26"/>
      <c r="B21" s="26"/>
      <c r="C21" s="26"/>
      <c r="D21" s="31"/>
      <c r="E21" s="31"/>
      <c r="F21" s="37"/>
      <c r="G21" s="10"/>
      <c r="H21" s="11"/>
      <c r="I21" s="11"/>
      <c r="J21" s="11"/>
      <c r="K21" s="11"/>
      <c r="L21" s="21">
        <f t="shared" si="2"/>
        <v>0</v>
      </c>
      <c r="M21" s="7">
        <f t="shared" si="3"/>
        <v>0</v>
      </c>
      <c r="N21" s="8"/>
    </row>
    <row r="22" spans="1:14" x14ac:dyDescent="0.35">
      <c r="A22" s="34"/>
      <c r="B22" s="34"/>
      <c r="C22" s="34"/>
      <c r="D22" s="35"/>
      <c r="E22" s="36"/>
      <c r="F22" s="36"/>
      <c r="G22" s="17"/>
      <c r="H22" s="18"/>
      <c r="I22" s="18"/>
      <c r="J22" s="18"/>
      <c r="K22" s="18"/>
      <c r="L22" s="21">
        <f t="shared" si="2"/>
        <v>0</v>
      </c>
      <c r="M22" s="7">
        <f t="shared" si="3"/>
        <v>0</v>
      </c>
      <c r="N22" s="8"/>
    </row>
    <row r="23" spans="1:14" x14ac:dyDescent="0.35">
      <c r="A23" s="26"/>
      <c r="B23" s="26"/>
      <c r="C23" s="26"/>
      <c r="D23" s="31"/>
      <c r="E23" s="31"/>
      <c r="F23" s="36"/>
      <c r="G23" s="17"/>
      <c r="H23" s="18"/>
      <c r="I23" s="18"/>
      <c r="J23" s="18"/>
      <c r="K23" s="18"/>
      <c r="L23" s="21">
        <f t="shared" si="2"/>
        <v>0</v>
      </c>
      <c r="M23" s="7">
        <f t="shared" si="3"/>
        <v>0</v>
      </c>
      <c r="N23" s="8"/>
    </row>
    <row r="24" spans="1:14" x14ac:dyDescent="0.35">
      <c r="A24" s="34"/>
      <c r="B24" s="34"/>
      <c r="C24" s="34"/>
      <c r="D24" s="35"/>
      <c r="E24" s="36"/>
      <c r="F24" s="36"/>
      <c r="G24" s="17"/>
      <c r="H24" s="18"/>
      <c r="I24" s="18"/>
      <c r="J24" s="18"/>
      <c r="K24" s="18"/>
      <c r="L24" s="21">
        <f t="shared" si="2"/>
        <v>0</v>
      </c>
      <c r="M24" s="7">
        <f t="shared" si="3"/>
        <v>0</v>
      </c>
      <c r="N24" s="8"/>
    </row>
    <row r="25" spans="1:14" x14ac:dyDescent="0.35">
      <c r="A25" s="25"/>
      <c r="B25" s="25"/>
      <c r="C25" s="25"/>
      <c r="D25" s="27"/>
      <c r="E25" s="28"/>
      <c r="F25" s="28"/>
      <c r="G25" s="17"/>
      <c r="H25" s="18"/>
      <c r="I25" s="18"/>
      <c r="J25" s="18"/>
      <c r="K25" s="18"/>
      <c r="L25" s="21">
        <f t="shared" si="2"/>
        <v>0</v>
      </c>
      <c r="M25" s="7">
        <f t="shared" si="3"/>
        <v>0</v>
      </c>
      <c r="N25" s="8"/>
    </row>
    <row r="26" spans="1:14" x14ac:dyDescent="0.35">
      <c r="A26" s="34"/>
      <c r="B26" s="34"/>
      <c r="C26" s="34"/>
      <c r="D26" s="35"/>
      <c r="E26" s="36"/>
      <c r="F26" s="36"/>
      <c r="G26" s="17"/>
      <c r="H26" s="18"/>
      <c r="I26" s="18"/>
      <c r="J26" s="18"/>
      <c r="K26" s="18"/>
      <c r="L26" s="21">
        <f t="shared" si="2"/>
        <v>0</v>
      </c>
      <c r="M26" s="7">
        <f t="shared" si="3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2"/>
        <v>0</v>
      </c>
      <c r="M27" s="7">
        <f t="shared" si="3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2"/>
        <v>0</v>
      </c>
      <c r="M28" s="7">
        <f t="shared" si="3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2"/>
        <v>0</v>
      </c>
      <c r="M29" s="7">
        <f t="shared" si="3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2"/>
        <v>0</v>
      </c>
      <c r="M30" s="7">
        <f t="shared" si="3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2"/>
        <v>0</v>
      </c>
      <c r="M31" s="7">
        <f t="shared" si="3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2"/>
        <v>0</v>
      </c>
      <c r="M32" s="7">
        <f t="shared" si="3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2"/>
        <v>0</v>
      </c>
      <c r="M33" s="7">
        <f t="shared" si="3"/>
        <v>0</v>
      </c>
      <c r="N33" s="8"/>
    </row>
  </sheetData>
  <sortState ref="A4:N18">
    <sortCondition descending="1" ref="M4:M18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6.453125" customWidth="1"/>
    <col min="2" max="2" width="14.453125" customWidth="1"/>
    <col min="3" max="3" width="14.7265625" customWidth="1"/>
    <col min="4" max="4" width="8.453125" bestFit="1" customWidth="1"/>
    <col min="6" max="6" width="14.54296875" customWidth="1"/>
    <col min="7" max="7" width="32.7265625" customWidth="1"/>
    <col min="14" max="14" width="12.81640625" bestFit="1" customWidth="1"/>
  </cols>
  <sheetData>
    <row r="1" spans="1:14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3" t="s">
        <v>0</v>
      </c>
      <c r="B2" s="23" t="s">
        <v>1</v>
      </c>
      <c r="C2" s="23" t="s">
        <v>2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13</v>
      </c>
      <c r="M2" s="1" t="s">
        <v>14</v>
      </c>
      <c r="N2" s="23" t="s">
        <v>15</v>
      </c>
    </row>
    <row r="3" spans="1:14" ht="15.5" x14ac:dyDescent="0.35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 customHeight="1" x14ac:dyDescent="0.35">
      <c r="A4" s="44" t="s">
        <v>81</v>
      </c>
      <c r="B4" s="43" t="s">
        <v>82</v>
      </c>
      <c r="C4" s="43" t="s">
        <v>83</v>
      </c>
      <c r="D4" s="42">
        <v>5</v>
      </c>
      <c r="E4" s="42" t="s">
        <v>73</v>
      </c>
      <c r="F4" s="42" t="s">
        <v>28</v>
      </c>
      <c r="G4" s="2" t="s">
        <v>69</v>
      </c>
      <c r="H4" s="56">
        <v>8</v>
      </c>
      <c r="I4" s="56">
        <v>4</v>
      </c>
      <c r="J4" s="56">
        <v>0</v>
      </c>
      <c r="K4" s="56">
        <v>3</v>
      </c>
      <c r="L4" s="21">
        <f t="shared" ref="L4:L19" si="0">SUM(H4:K4)</f>
        <v>15</v>
      </c>
      <c r="M4" s="7">
        <f t="shared" ref="M4:M19" si="1">L4/43</f>
        <v>0.34883720930232559</v>
      </c>
      <c r="N4" s="8" t="s">
        <v>70</v>
      </c>
    </row>
    <row r="5" spans="1:14" x14ac:dyDescent="0.35">
      <c r="A5" s="39" t="s">
        <v>74</v>
      </c>
      <c r="B5" s="39" t="s">
        <v>66</v>
      </c>
      <c r="C5" s="39" t="s">
        <v>75</v>
      </c>
      <c r="D5" s="42">
        <v>2</v>
      </c>
      <c r="E5" s="42" t="s">
        <v>73</v>
      </c>
      <c r="F5" s="42" t="s">
        <v>28</v>
      </c>
      <c r="G5" s="52" t="s">
        <v>69</v>
      </c>
      <c r="H5" s="56">
        <v>5</v>
      </c>
      <c r="I5" s="56">
        <v>4</v>
      </c>
      <c r="J5" s="56">
        <v>0</v>
      </c>
      <c r="K5" s="56">
        <v>4</v>
      </c>
      <c r="L5" s="21">
        <f t="shared" si="0"/>
        <v>13</v>
      </c>
      <c r="M5" s="7">
        <f t="shared" si="1"/>
        <v>0.30232558139534882</v>
      </c>
      <c r="N5" s="57" t="s">
        <v>70</v>
      </c>
    </row>
    <row r="6" spans="1:14" x14ac:dyDescent="0.35">
      <c r="A6" s="38" t="s">
        <v>76</v>
      </c>
      <c r="B6" s="38" t="s">
        <v>68</v>
      </c>
      <c r="C6" s="38" t="s">
        <v>77</v>
      </c>
      <c r="D6" s="40">
        <v>3</v>
      </c>
      <c r="E6" s="41" t="s">
        <v>73</v>
      </c>
      <c r="F6" s="41" t="s">
        <v>28</v>
      </c>
      <c r="G6" s="52" t="s">
        <v>69</v>
      </c>
      <c r="H6" s="56">
        <v>4</v>
      </c>
      <c r="I6" s="56">
        <v>3</v>
      </c>
      <c r="J6" s="56">
        <v>2</v>
      </c>
      <c r="K6" s="56">
        <v>2</v>
      </c>
      <c r="L6" s="21">
        <f t="shared" si="0"/>
        <v>11</v>
      </c>
      <c r="M6" s="7">
        <f t="shared" si="1"/>
        <v>0.2558139534883721</v>
      </c>
      <c r="N6" s="57" t="s">
        <v>70</v>
      </c>
    </row>
    <row r="7" spans="1:14" x14ac:dyDescent="0.35">
      <c r="A7" s="44" t="s">
        <v>59</v>
      </c>
      <c r="B7" s="43" t="s">
        <v>78</v>
      </c>
      <c r="C7" s="43" t="s">
        <v>79</v>
      </c>
      <c r="D7" s="42">
        <v>4</v>
      </c>
      <c r="E7" s="42" t="s">
        <v>80</v>
      </c>
      <c r="F7" s="42" t="s">
        <v>28</v>
      </c>
      <c r="G7" s="52" t="s">
        <v>69</v>
      </c>
      <c r="H7" s="56">
        <v>4</v>
      </c>
      <c r="I7" s="56">
        <v>5</v>
      </c>
      <c r="J7" s="56">
        <v>0</v>
      </c>
      <c r="K7" s="56">
        <v>2</v>
      </c>
      <c r="L7" s="21">
        <f t="shared" si="0"/>
        <v>11</v>
      </c>
      <c r="M7" s="7">
        <f t="shared" si="1"/>
        <v>0.2558139534883721</v>
      </c>
      <c r="N7" s="57" t="s">
        <v>70</v>
      </c>
    </row>
    <row r="8" spans="1:14" x14ac:dyDescent="0.35">
      <c r="A8" s="44" t="s">
        <v>71</v>
      </c>
      <c r="B8" s="43" t="s">
        <v>30</v>
      </c>
      <c r="C8" s="43" t="s">
        <v>72</v>
      </c>
      <c r="D8" s="42">
        <v>1</v>
      </c>
      <c r="E8" s="42" t="s">
        <v>73</v>
      </c>
      <c r="F8" s="42" t="s">
        <v>28</v>
      </c>
      <c r="G8" s="52" t="s">
        <v>69</v>
      </c>
      <c r="H8" s="56">
        <v>2</v>
      </c>
      <c r="I8" s="56">
        <v>4</v>
      </c>
      <c r="J8" s="56">
        <v>2</v>
      </c>
      <c r="K8" s="56">
        <v>2</v>
      </c>
      <c r="L8" s="21">
        <f t="shared" si="0"/>
        <v>10</v>
      </c>
      <c r="M8" s="7">
        <f t="shared" si="1"/>
        <v>0.23255813953488372</v>
      </c>
      <c r="N8" s="57" t="s">
        <v>70</v>
      </c>
    </row>
    <row r="9" spans="1:14" x14ac:dyDescent="0.35">
      <c r="A9" s="39" t="s">
        <v>87</v>
      </c>
      <c r="B9" s="39" t="s">
        <v>88</v>
      </c>
      <c r="C9" s="39" t="s">
        <v>89</v>
      </c>
      <c r="D9" s="42">
        <v>7</v>
      </c>
      <c r="E9" s="42" t="s">
        <v>73</v>
      </c>
      <c r="F9" s="42" t="s">
        <v>28</v>
      </c>
      <c r="G9" s="52" t="s">
        <v>69</v>
      </c>
      <c r="H9" s="56">
        <v>3</v>
      </c>
      <c r="I9" s="56">
        <v>4</v>
      </c>
      <c r="J9" s="56">
        <v>2</v>
      </c>
      <c r="K9" s="56">
        <v>1</v>
      </c>
      <c r="L9" s="21">
        <f t="shared" si="0"/>
        <v>10</v>
      </c>
      <c r="M9" s="7">
        <f t="shared" si="1"/>
        <v>0.23255813953488372</v>
      </c>
      <c r="N9" s="57" t="s">
        <v>70</v>
      </c>
    </row>
    <row r="10" spans="1:14" x14ac:dyDescent="0.35">
      <c r="A10" s="39" t="s">
        <v>90</v>
      </c>
      <c r="B10" s="39" t="s">
        <v>37</v>
      </c>
      <c r="C10" s="39" t="s">
        <v>91</v>
      </c>
      <c r="D10" s="42">
        <v>8</v>
      </c>
      <c r="E10" s="42" t="s">
        <v>73</v>
      </c>
      <c r="F10" s="42" t="s">
        <v>28</v>
      </c>
      <c r="G10" s="52" t="s">
        <v>69</v>
      </c>
      <c r="H10" s="56">
        <v>4</v>
      </c>
      <c r="I10" s="56">
        <v>4</v>
      </c>
      <c r="J10" s="56">
        <v>0</v>
      </c>
      <c r="K10" s="56">
        <v>2</v>
      </c>
      <c r="L10" s="21">
        <f t="shared" si="0"/>
        <v>10</v>
      </c>
      <c r="M10" s="7">
        <f t="shared" si="1"/>
        <v>0.23255813953488372</v>
      </c>
      <c r="N10" s="57" t="s">
        <v>70</v>
      </c>
    </row>
    <row r="11" spans="1:14" x14ac:dyDescent="0.35">
      <c r="A11" s="52" t="s">
        <v>92</v>
      </c>
      <c r="B11" s="52" t="s">
        <v>93</v>
      </c>
      <c r="C11" s="52" t="s">
        <v>94</v>
      </c>
      <c r="D11" s="54">
        <v>9</v>
      </c>
      <c r="E11" s="55" t="s">
        <v>73</v>
      </c>
      <c r="F11" s="55" t="s">
        <v>28</v>
      </c>
      <c r="G11" s="52" t="s">
        <v>69</v>
      </c>
      <c r="H11" s="56">
        <v>3</v>
      </c>
      <c r="I11" s="56">
        <v>5</v>
      </c>
      <c r="J11" s="56">
        <v>0</v>
      </c>
      <c r="K11" s="56">
        <v>2</v>
      </c>
      <c r="L11" s="21">
        <f t="shared" si="0"/>
        <v>10</v>
      </c>
      <c r="M11" s="7">
        <f t="shared" si="1"/>
        <v>0.23255813953488372</v>
      </c>
      <c r="N11" s="57" t="s">
        <v>70</v>
      </c>
    </row>
    <row r="12" spans="1:14" x14ac:dyDescent="0.35">
      <c r="A12" s="38" t="s">
        <v>95</v>
      </c>
      <c r="B12" s="38" t="s">
        <v>96</v>
      </c>
      <c r="C12" s="38" t="s">
        <v>38</v>
      </c>
      <c r="D12" s="40">
        <v>10</v>
      </c>
      <c r="E12" s="41" t="s">
        <v>73</v>
      </c>
      <c r="F12" s="41" t="s">
        <v>28</v>
      </c>
      <c r="G12" s="52" t="s">
        <v>69</v>
      </c>
      <c r="H12" s="56">
        <v>4</v>
      </c>
      <c r="I12" s="56">
        <v>6</v>
      </c>
      <c r="J12" s="56">
        <v>0</v>
      </c>
      <c r="K12" s="56">
        <v>0</v>
      </c>
      <c r="L12" s="21">
        <f t="shared" si="0"/>
        <v>10</v>
      </c>
      <c r="M12" s="7">
        <f t="shared" si="1"/>
        <v>0.23255813953488372</v>
      </c>
      <c r="N12" s="57" t="s">
        <v>70</v>
      </c>
    </row>
    <row r="13" spans="1:14" x14ac:dyDescent="0.35">
      <c r="A13" s="53" t="s">
        <v>97</v>
      </c>
      <c r="B13" s="53" t="s">
        <v>98</v>
      </c>
      <c r="C13" s="53" t="s">
        <v>99</v>
      </c>
      <c r="D13" s="58">
        <v>11</v>
      </c>
      <c r="E13" s="58" t="s">
        <v>73</v>
      </c>
      <c r="F13" s="58" t="s">
        <v>28</v>
      </c>
      <c r="G13" s="52" t="s">
        <v>69</v>
      </c>
      <c r="H13" s="56">
        <v>3</v>
      </c>
      <c r="I13" s="56">
        <v>3</v>
      </c>
      <c r="J13" s="56">
        <v>2</v>
      </c>
      <c r="K13" s="56">
        <v>2</v>
      </c>
      <c r="L13" s="21">
        <f t="shared" si="0"/>
        <v>10</v>
      </c>
      <c r="M13" s="7">
        <f t="shared" si="1"/>
        <v>0.23255813953488372</v>
      </c>
      <c r="N13" s="57" t="s">
        <v>70</v>
      </c>
    </row>
    <row r="14" spans="1:14" x14ac:dyDescent="0.35">
      <c r="A14" s="60" t="s">
        <v>110</v>
      </c>
      <c r="B14" s="60" t="s">
        <v>111</v>
      </c>
      <c r="C14" s="60" t="s">
        <v>112</v>
      </c>
      <c r="D14" s="42">
        <v>16</v>
      </c>
      <c r="E14" s="42" t="s">
        <v>80</v>
      </c>
      <c r="F14" s="62" t="s">
        <v>28</v>
      </c>
      <c r="G14" s="52" t="s">
        <v>69</v>
      </c>
      <c r="H14" s="59">
        <v>1</v>
      </c>
      <c r="I14" s="59">
        <v>2</v>
      </c>
      <c r="J14" s="59">
        <v>2</v>
      </c>
      <c r="K14" s="59">
        <v>4</v>
      </c>
      <c r="L14" s="21">
        <f t="shared" si="0"/>
        <v>9</v>
      </c>
      <c r="M14" s="7">
        <f t="shared" si="1"/>
        <v>0.20930232558139536</v>
      </c>
      <c r="N14" s="57" t="s">
        <v>70</v>
      </c>
    </row>
    <row r="15" spans="1:14" x14ac:dyDescent="0.35">
      <c r="A15" s="53" t="s">
        <v>84</v>
      </c>
      <c r="B15" s="53" t="s">
        <v>85</v>
      </c>
      <c r="C15" s="53" t="s">
        <v>86</v>
      </c>
      <c r="D15" s="58">
        <v>6</v>
      </c>
      <c r="E15" s="58" t="s">
        <v>73</v>
      </c>
      <c r="F15" s="58" t="s">
        <v>28</v>
      </c>
      <c r="G15" s="52" t="s">
        <v>69</v>
      </c>
      <c r="H15" s="56">
        <v>3</v>
      </c>
      <c r="I15" s="56">
        <v>3</v>
      </c>
      <c r="J15" s="56">
        <v>0</v>
      </c>
      <c r="K15" s="56">
        <v>2</v>
      </c>
      <c r="L15" s="21">
        <f t="shared" si="0"/>
        <v>8</v>
      </c>
      <c r="M15" s="7">
        <f t="shared" si="1"/>
        <v>0.18604651162790697</v>
      </c>
      <c r="N15" s="57" t="s">
        <v>70</v>
      </c>
    </row>
    <row r="16" spans="1:14" x14ac:dyDescent="0.35">
      <c r="A16" s="45" t="s">
        <v>102</v>
      </c>
      <c r="B16" s="45" t="s">
        <v>103</v>
      </c>
      <c r="C16" s="45" t="s">
        <v>94</v>
      </c>
      <c r="D16" s="47">
        <v>13</v>
      </c>
      <c r="E16" s="48" t="s">
        <v>73</v>
      </c>
      <c r="F16" s="62" t="s">
        <v>28</v>
      </c>
      <c r="G16" s="52" t="s">
        <v>69</v>
      </c>
      <c r="H16" s="56">
        <v>3</v>
      </c>
      <c r="I16" s="56">
        <v>4</v>
      </c>
      <c r="J16" s="56">
        <v>0</v>
      </c>
      <c r="K16" s="56">
        <v>1</v>
      </c>
      <c r="L16" s="21">
        <f t="shared" si="0"/>
        <v>8</v>
      </c>
      <c r="M16" s="7">
        <f t="shared" si="1"/>
        <v>0.18604651162790697</v>
      </c>
      <c r="N16" s="57" t="s">
        <v>70</v>
      </c>
    </row>
    <row r="17" spans="1:14" x14ac:dyDescent="0.35">
      <c r="A17" s="46" t="s">
        <v>104</v>
      </c>
      <c r="B17" s="46" t="s">
        <v>105</v>
      </c>
      <c r="C17" s="46" t="s">
        <v>106</v>
      </c>
      <c r="D17" s="49">
        <v>14</v>
      </c>
      <c r="E17" s="49" t="s">
        <v>73</v>
      </c>
      <c r="F17" s="62" t="s">
        <v>28</v>
      </c>
      <c r="G17" s="52" t="s">
        <v>69</v>
      </c>
      <c r="H17" s="56">
        <v>3</v>
      </c>
      <c r="I17" s="56">
        <v>1</v>
      </c>
      <c r="J17" s="56">
        <v>2</v>
      </c>
      <c r="K17" s="56">
        <v>2</v>
      </c>
      <c r="L17" s="21">
        <f t="shared" si="0"/>
        <v>8</v>
      </c>
      <c r="M17" s="7">
        <f t="shared" si="1"/>
        <v>0.18604651162790697</v>
      </c>
      <c r="N17" s="57" t="s">
        <v>70</v>
      </c>
    </row>
    <row r="18" spans="1:14" x14ac:dyDescent="0.35">
      <c r="A18" s="51" t="s">
        <v>107</v>
      </c>
      <c r="B18" s="50" t="s">
        <v>108</v>
      </c>
      <c r="C18" s="50" t="s">
        <v>109</v>
      </c>
      <c r="D18" s="9">
        <v>15</v>
      </c>
      <c r="E18" s="20" t="s">
        <v>80</v>
      </c>
      <c r="F18" s="62" t="s">
        <v>28</v>
      </c>
      <c r="G18" s="52" t="s">
        <v>69</v>
      </c>
      <c r="H18" s="56">
        <v>3</v>
      </c>
      <c r="I18" s="56">
        <v>2</v>
      </c>
      <c r="J18" s="56">
        <v>0</v>
      </c>
      <c r="K18" s="56">
        <v>2</v>
      </c>
      <c r="L18" s="21">
        <f t="shared" si="0"/>
        <v>7</v>
      </c>
      <c r="M18" s="7">
        <f t="shared" si="1"/>
        <v>0.16279069767441862</v>
      </c>
      <c r="N18" s="57" t="s">
        <v>70</v>
      </c>
    </row>
    <row r="19" spans="1:14" x14ac:dyDescent="0.35">
      <c r="A19" s="60" t="s">
        <v>100</v>
      </c>
      <c r="B19" s="60" t="s">
        <v>101</v>
      </c>
      <c r="C19" s="60" t="s">
        <v>77</v>
      </c>
      <c r="D19" s="61">
        <v>12</v>
      </c>
      <c r="E19" s="62" t="s">
        <v>73</v>
      </c>
      <c r="F19" s="62" t="s">
        <v>28</v>
      </c>
      <c r="G19" s="52" t="s">
        <v>69</v>
      </c>
      <c r="H19" s="56">
        <v>3</v>
      </c>
      <c r="I19" s="56">
        <v>1</v>
      </c>
      <c r="J19" s="56">
        <v>0</v>
      </c>
      <c r="K19" s="56">
        <v>1</v>
      </c>
      <c r="L19" s="21">
        <f t="shared" si="0"/>
        <v>5</v>
      </c>
      <c r="M19" s="7">
        <f t="shared" si="1"/>
        <v>0.11627906976744186</v>
      </c>
      <c r="N19" s="57" t="s">
        <v>70</v>
      </c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ref="L20:L33" si="2">SUM(H20:K20)</f>
        <v>0</v>
      </c>
      <c r="M20" s="7">
        <f t="shared" ref="M20:M33" si="3">L20/43</f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2"/>
        <v>0</v>
      </c>
      <c r="M21" s="7">
        <f t="shared" si="3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2"/>
        <v>0</v>
      </c>
      <c r="M22" s="7">
        <f t="shared" si="3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2"/>
        <v>0</v>
      </c>
      <c r="M23" s="7">
        <f t="shared" si="3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2"/>
        <v>0</v>
      </c>
      <c r="M24" s="7">
        <f t="shared" si="3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2"/>
        <v>0</v>
      </c>
      <c r="M25" s="7">
        <f t="shared" si="3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2"/>
        <v>0</v>
      </c>
      <c r="M26" s="7">
        <f t="shared" si="3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2"/>
        <v>0</v>
      </c>
      <c r="M27" s="7">
        <f t="shared" si="3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2"/>
        <v>0</v>
      </c>
      <c r="M28" s="7">
        <f t="shared" si="3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2"/>
        <v>0</v>
      </c>
      <c r="M29" s="7">
        <f t="shared" si="3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2"/>
        <v>0</v>
      </c>
      <c r="M30" s="7">
        <f t="shared" si="3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2"/>
        <v>0</v>
      </c>
      <c r="M31" s="7">
        <f t="shared" si="3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2"/>
        <v>0</v>
      </c>
      <c r="M32" s="7">
        <f t="shared" si="3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2"/>
        <v>0</v>
      </c>
      <c r="M33" s="7">
        <f t="shared" si="3"/>
        <v>0</v>
      </c>
      <c r="N33" s="8"/>
    </row>
  </sheetData>
  <sortState ref="A4:M19">
    <sortCondition descending="1" ref="M4:M19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38" sqref="N38"/>
    </sheetView>
  </sheetViews>
  <sheetFormatPr defaultRowHeight="14.5" x14ac:dyDescent="0.35"/>
  <cols>
    <col min="1" max="1" width="25.1796875" customWidth="1"/>
    <col min="2" max="3" width="19.1796875" customWidth="1"/>
    <col min="4" max="4" width="11.1796875" bestFit="1" customWidth="1"/>
    <col min="5" max="5" width="8.453125" bestFit="1" customWidth="1"/>
    <col min="8" max="8" width="10.453125" bestFit="1" customWidth="1"/>
    <col min="15" max="15" width="12.81640625" bestFit="1" customWidth="1"/>
  </cols>
  <sheetData>
    <row r="1" spans="1:15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13</v>
      </c>
      <c r="N2" s="1" t="s">
        <v>14</v>
      </c>
      <c r="O2" s="23" t="s">
        <v>15</v>
      </c>
    </row>
    <row r="3" spans="1:15" ht="15.5" x14ac:dyDescent="0.35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3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21">
        <f t="shared" ref="M4:M33" si="0">SUM(I4:L4)</f>
        <v>0</v>
      </c>
      <c r="N4" s="7">
        <f>M4/54</f>
        <v>0</v>
      </c>
      <c r="O4" s="8"/>
    </row>
    <row r="5" spans="1:15" x14ac:dyDescent="0.3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21">
        <f t="shared" si="0"/>
        <v>0</v>
      </c>
      <c r="N5" s="7">
        <f t="shared" ref="N5:N33" si="1">M5/54</f>
        <v>0</v>
      </c>
      <c r="O5" s="8"/>
    </row>
    <row r="6" spans="1:15" x14ac:dyDescent="0.3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33" sqref="N33"/>
    </sheetView>
  </sheetViews>
  <sheetFormatPr defaultRowHeight="14.5" x14ac:dyDescent="0.35"/>
  <cols>
    <col min="1" max="1" width="25.1796875" customWidth="1"/>
    <col min="2" max="2" width="21.81640625" customWidth="1"/>
    <col min="3" max="3" width="18.54296875" customWidth="1"/>
    <col min="4" max="4" width="8.453125" bestFit="1" customWidth="1"/>
    <col min="7" max="7" width="10.453125" bestFit="1" customWidth="1"/>
    <col min="15" max="15" width="12.81640625" bestFit="1" customWidth="1"/>
  </cols>
  <sheetData>
    <row r="1" spans="1:15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5" x14ac:dyDescent="0.35">
      <c r="A2" s="22" t="s">
        <v>0</v>
      </c>
      <c r="B2" s="22" t="s">
        <v>1</v>
      </c>
      <c r="C2" s="22" t="s">
        <v>2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1" t="s">
        <v>14</v>
      </c>
      <c r="O2" s="22" t="s">
        <v>15</v>
      </c>
    </row>
    <row r="3" spans="1:15" ht="15.5" x14ac:dyDescent="0.35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M4/60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M5/60</f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34" sqref="N34"/>
    </sheetView>
  </sheetViews>
  <sheetFormatPr defaultRowHeight="14.5" x14ac:dyDescent="0.35"/>
  <cols>
    <col min="1" max="1" width="25.1796875" customWidth="1"/>
    <col min="2" max="2" width="21.81640625" customWidth="1"/>
    <col min="3" max="3" width="18.54296875" customWidth="1"/>
    <col min="4" max="4" width="8.453125" bestFit="1" customWidth="1"/>
    <col min="7" max="7" width="10.453125" bestFit="1" customWidth="1"/>
    <col min="15" max="15" width="12.81640625" bestFit="1" customWidth="1"/>
  </cols>
  <sheetData>
    <row r="1" spans="1:15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5" x14ac:dyDescent="0.35">
      <c r="A2" s="23" t="s">
        <v>0</v>
      </c>
      <c r="B2" s="23" t="s">
        <v>1</v>
      </c>
      <c r="C2" s="23" t="s">
        <v>2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1" t="s">
        <v>14</v>
      </c>
      <c r="O2" s="23" t="s">
        <v>15</v>
      </c>
    </row>
    <row r="3" spans="1:15" ht="15.5" x14ac:dyDescent="0.35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M4/60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M5/60</f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2023-01-18T12:36:07Z</dcterms:modified>
</cp:coreProperties>
</file>