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5 класс" sheetId="9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6" hidden="1">'11 класс'!$A$2:$J$14</definedName>
  </definedNames>
  <calcPr calcId="144525"/>
</workbook>
</file>

<file path=xl/calcChain.xml><?xml version="1.0" encoding="utf-8"?>
<calcChain xmlns="http://schemas.openxmlformats.org/spreadsheetml/2006/main">
  <c r="I10" i="4" l="1"/>
  <c r="I9" i="4"/>
  <c r="I6" i="4"/>
  <c r="I13" i="4"/>
  <c r="I12" i="4"/>
  <c r="I7" i="4"/>
  <c r="I4" i="4"/>
  <c r="I5" i="4"/>
  <c r="I15" i="4"/>
  <c r="I8" i="4"/>
  <c r="I14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11" i="4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4" i="9"/>
  <c r="I6" i="3"/>
  <c r="I7" i="3"/>
  <c r="I10" i="3"/>
  <c r="I11" i="3"/>
  <c r="I13" i="3"/>
  <c r="I8" i="3"/>
  <c r="I19" i="3"/>
  <c r="I16" i="3"/>
  <c r="I5" i="3"/>
  <c r="I22" i="3"/>
  <c r="I20" i="3"/>
  <c r="I14" i="3"/>
  <c r="I21" i="3"/>
  <c r="I15" i="3"/>
  <c r="I18" i="3"/>
  <c r="I12" i="3"/>
  <c r="I9" i="3"/>
  <c r="I17" i="3"/>
  <c r="I23" i="3"/>
  <c r="I24" i="3"/>
  <c r="I25" i="3"/>
  <c r="I26" i="3"/>
  <c r="I27" i="3"/>
  <c r="I28" i="3"/>
  <c r="I29" i="3"/>
  <c r="I30" i="3"/>
  <c r="I31" i="3"/>
  <c r="I32" i="3"/>
  <c r="I33" i="3"/>
  <c r="I4" i="3"/>
  <c r="I5" i="5"/>
  <c r="I6" i="5"/>
  <c r="I8" i="5"/>
  <c r="I9" i="5"/>
  <c r="I12" i="5"/>
  <c r="I14" i="5"/>
  <c r="I19" i="5"/>
  <c r="I10" i="5"/>
  <c r="I13" i="5"/>
  <c r="I20" i="5"/>
  <c r="I11" i="5"/>
  <c r="I17" i="5"/>
  <c r="I18" i="5"/>
  <c r="I16" i="5"/>
  <c r="I7" i="5"/>
  <c r="I15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4" i="5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6" i="7"/>
  <c r="I8" i="7"/>
  <c r="I5" i="7"/>
  <c r="I9" i="7"/>
  <c r="I11" i="7"/>
  <c r="I4" i="7"/>
  <c r="I7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10" i="7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</calcChain>
</file>

<file path=xl/sharedStrings.xml><?xml version="1.0" encoding="utf-8"?>
<sst xmlns="http://schemas.openxmlformats.org/spreadsheetml/2006/main" count="709" uniqueCount="248">
  <si>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</si>
  <si>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</si>
  <si>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</si>
  <si>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</si>
  <si>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</si>
  <si>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</si>
  <si>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</si>
  <si>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</si>
  <si>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</si>
  <si>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</si>
  <si>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</si>
  <si>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</si>
  <si>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</si>
  <si>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</si>
  <si>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</si>
  <si>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</si>
  <si>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</si>
  <si>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2022 года по биологии</t>
  </si>
  <si>
    <t xml:space="preserve">Фазылова </t>
  </si>
  <si>
    <t>Юлия</t>
  </si>
  <si>
    <t>Сергеевна</t>
  </si>
  <si>
    <t>6а</t>
  </si>
  <si>
    <t>СОШ 42</t>
  </si>
  <si>
    <t>Виноградова Жанна Сергеевна</t>
  </si>
  <si>
    <t>Козлов</t>
  </si>
  <si>
    <t>Степан</t>
  </si>
  <si>
    <t>Сергеевич</t>
  </si>
  <si>
    <t>Кулиш</t>
  </si>
  <si>
    <t>Елена</t>
  </si>
  <si>
    <t>Андреевна</t>
  </si>
  <si>
    <t>Отинов</t>
  </si>
  <si>
    <t>Тимофей</t>
  </si>
  <si>
    <t xml:space="preserve">Павенский </t>
  </si>
  <si>
    <t>Иван</t>
  </si>
  <si>
    <t>Анатольевич</t>
  </si>
  <si>
    <t>Денисович</t>
  </si>
  <si>
    <t>Шилоносова</t>
  </si>
  <si>
    <t>Виктория</t>
  </si>
  <si>
    <t xml:space="preserve">Щербатых </t>
  </si>
  <si>
    <t>Тимур</t>
  </si>
  <si>
    <t>Николаевич</t>
  </si>
  <si>
    <t>Смыкалова</t>
  </si>
  <si>
    <t>Евгения</t>
  </si>
  <si>
    <t>Николаевна</t>
  </si>
  <si>
    <t>Королев</t>
  </si>
  <si>
    <t>Яковлевич</t>
  </si>
  <si>
    <t>Победитель</t>
  </si>
  <si>
    <t>Призер</t>
  </si>
  <si>
    <t>Участник</t>
  </si>
  <si>
    <t>СОШ 43</t>
  </si>
  <si>
    <t>СОШ 44</t>
  </si>
  <si>
    <t>СОШ 45</t>
  </si>
  <si>
    <t>СОШ 46</t>
  </si>
  <si>
    <t>СОШ 47</t>
  </si>
  <si>
    <t>СОШ 48</t>
  </si>
  <si>
    <t>СОШ 49</t>
  </si>
  <si>
    <t>СОШ 50</t>
  </si>
  <si>
    <t>Блинова</t>
  </si>
  <si>
    <t>Дарья</t>
  </si>
  <si>
    <t>Вячеславовна</t>
  </si>
  <si>
    <t>6б</t>
  </si>
  <si>
    <t>Екимов</t>
  </si>
  <si>
    <t>Артем</t>
  </si>
  <si>
    <t>Владимирович</t>
  </si>
  <si>
    <t>Коваль</t>
  </si>
  <si>
    <t>Валерий</t>
  </si>
  <si>
    <t>Дмитриевич</t>
  </si>
  <si>
    <t>Кришталь</t>
  </si>
  <si>
    <t>Екатерина</t>
  </si>
  <si>
    <t>Дмитриевна</t>
  </si>
  <si>
    <t>Кузнецов</t>
  </si>
  <si>
    <t>Илья</t>
  </si>
  <si>
    <t>Романович</t>
  </si>
  <si>
    <t>Купцова</t>
  </si>
  <si>
    <t>Мария</t>
  </si>
  <si>
    <t>Романовна</t>
  </si>
  <si>
    <t>Петровская</t>
  </si>
  <si>
    <t>Александровна</t>
  </si>
  <si>
    <t>Степанов</t>
  </si>
  <si>
    <t>Антонович</t>
  </si>
  <si>
    <t>Фаустова</t>
  </si>
  <si>
    <t>Полина</t>
  </si>
  <si>
    <t>Хлопкова</t>
  </si>
  <si>
    <t>Анастасия</t>
  </si>
  <si>
    <t>Максимовна</t>
  </si>
  <si>
    <t>СОШ 51</t>
  </si>
  <si>
    <t>СОШ 52</t>
  </si>
  <si>
    <t xml:space="preserve">Кузьмич </t>
  </si>
  <si>
    <t>Вадим</t>
  </si>
  <si>
    <t>7б</t>
  </si>
  <si>
    <t xml:space="preserve">Мандрыка </t>
  </si>
  <si>
    <t xml:space="preserve"> Владислав </t>
  </si>
  <si>
    <t>Олександрович</t>
  </si>
  <si>
    <t>Губадова</t>
  </si>
  <si>
    <t>Хадиджа</t>
  </si>
  <si>
    <t>Иса кызы</t>
  </si>
  <si>
    <t>Мечковская</t>
  </si>
  <si>
    <t>Павловна</t>
  </si>
  <si>
    <t>Муромцева</t>
  </si>
  <si>
    <t>Кира</t>
  </si>
  <si>
    <t>Давыдова</t>
  </si>
  <si>
    <t>Денисовна</t>
  </si>
  <si>
    <t>7а</t>
  </si>
  <si>
    <t>Калмуратова</t>
  </si>
  <si>
    <t>Эльвира</t>
  </si>
  <si>
    <t>Кумбанычбековна</t>
  </si>
  <si>
    <t xml:space="preserve">Каурова </t>
  </si>
  <si>
    <t>Юрьевна</t>
  </si>
  <si>
    <t>Олексенко</t>
  </si>
  <si>
    <t>Кирилл</t>
  </si>
  <si>
    <t>Тгоревич</t>
  </si>
  <si>
    <t>Егор</t>
  </si>
  <si>
    <t>Павенский</t>
  </si>
  <si>
    <t>Петрусев</t>
  </si>
  <si>
    <t>Руслан</t>
  </si>
  <si>
    <t>Суркова</t>
  </si>
  <si>
    <t>Алина</t>
  </si>
  <si>
    <t>Анваровна</t>
  </si>
  <si>
    <t>Фомичева</t>
  </si>
  <si>
    <t>Ксения</t>
  </si>
  <si>
    <t>Анатольевна</t>
  </si>
  <si>
    <t>Вершигора</t>
  </si>
  <si>
    <t>Даниил</t>
  </si>
  <si>
    <t>Витальевич</t>
  </si>
  <si>
    <t>Пятовская</t>
  </si>
  <si>
    <t>Софья</t>
  </si>
  <si>
    <t>Минаков</t>
  </si>
  <si>
    <t>Александр</t>
  </si>
  <si>
    <t>Иванович</t>
  </si>
  <si>
    <t>Рзаев</t>
  </si>
  <si>
    <t>Гусейн</t>
  </si>
  <si>
    <t>Валех оглы</t>
  </si>
  <si>
    <t>Оксенюк</t>
  </si>
  <si>
    <t>Максим</t>
  </si>
  <si>
    <t>Костюченко</t>
  </si>
  <si>
    <t>Евгеньевна</t>
  </si>
  <si>
    <t>Сорокин</t>
  </si>
  <si>
    <t>Васильченко</t>
  </si>
  <si>
    <t>Сергей</t>
  </si>
  <si>
    <t>Гюльшан</t>
  </si>
  <si>
    <t>Исаевна</t>
  </si>
  <si>
    <t>Кульшина</t>
  </si>
  <si>
    <t>Анна</t>
  </si>
  <si>
    <t>Михайловна</t>
  </si>
  <si>
    <t>Любимова</t>
  </si>
  <si>
    <t>Витальевна</t>
  </si>
  <si>
    <t>8б</t>
  </si>
  <si>
    <t>сош 42</t>
  </si>
  <si>
    <t xml:space="preserve">Мыльников </t>
  </si>
  <si>
    <t>Евгеньевич</t>
  </si>
  <si>
    <t>Кондратьев</t>
  </si>
  <si>
    <t>Николай</t>
  </si>
  <si>
    <t>Артемьева</t>
  </si>
  <si>
    <t>Алескандра</t>
  </si>
  <si>
    <t xml:space="preserve">Алескандра </t>
  </si>
  <si>
    <t>Шулепов</t>
  </si>
  <si>
    <t>Владислав</t>
  </si>
  <si>
    <t>Алескандрович</t>
  </si>
  <si>
    <t>Калимулин</t>
  </si>
  <si>
    <t>Ринат</t>
  </si>
  <si>
    <t>Рустамович</t>
  </si>
  <si>
    <t>Васильевич</t>
  </si>
  <si>
    <t>8а</t>
  </si>
  <si>
    <t>Опонасенко Марина Викторовна</t>
  </si>
  <si>
    <t>Тропина</t>
  </si>
  <si>
    <t>Викторовна</t>
  </si>
  <si>
    <t>Белоусов</t>
  </si>
  <si>
    <t>Андреевич</t>
  </si>
  <si>
    <t>Бучельниклв</t>
  </si>
  <si>
    <t>Данила</t>
  </si>
  <si>
    <t>Воронина</t>
  </si>
  <si>
    <t>София</t>
  </si>
  <si>
    <t>Гейнбихнер</t>
  </si>
  <si>
    <t>Валентинович</t>
  </si>
  <si>
    <t>Гуркун</t>
  </si>
  <si>
    <t>Елизавета</t>
  </si>
  <si>
    <t>Эдуардовна</t>
  </si>
  <si>
    <t>Карачарова</t>
  </si>
  <si>
    <t>Александра</t>
  </si>
  <si>
    <t>Коноплев</t>
  </si>
  <si>
    <t>Никита</t>
  </si>
  <si>
    <t>Владиславович</t>
  </si>
  <si>
    <t>Ортикова</t>
  </si>
  <si>
    <t>Мадинахон</t>
  </si>
  <si>
    <t>Зоиржон кызы</t>
  </si>
  <si>
    <t>Печенюк</t>
  </si>
  <si>
    <t>Каролина</t>
  </si>
  <si>
    <t>Григорьевна</t>
  </si>
  <si>
    <t>Пфафенрот</t>
  </si>
  <si>
    <t>Матвей</t>
  </si>
  <si>
    <t>Ульянов</t>
  </si>
  <si>
    <t>Андрей</t>
  </si>
  <si>
    <t>Филатов</t>
  </si>
  <si>
    <t>Шкляев</t>
  </si>
  <si>
    <t>9а</t>
  </si>
  <si>
    <t>Герасименко</t>
  </si>
  <si>
    <t>Роман</t>
  </si>
  <si>
    <t>Десятова</t>
  </si>
  <si>
    <t>Любовь</t>
  </si>
  <si>
    <t>Антоновна</t>
  </si>
  <si>
    <t>Князева</t>
  </si>
  <si>
    <t>Олеся</t>
  </si>
  <si>
    <t>Константинов</t>
  </si>
  <si>
    <t>Денис</t>
  </si>
  <si>
    <t>Мокрушин</t>
  </si>
  <si>
    <t>Игоревич</t>
  </si>
  <si>
    <t>Семенов</t>
  </si>
  <si>
    <t>Симдянова</t>
  </si>
  <si>
    <t xml:space="preserve">Смольникова </t>
  </si>
  <si>
    <t>Снежана</t>
  </si>
  <si>
    <t>9б</t>
  </si>
  <si>
    <t>Юринская</t>
  </si>
  <si>
    <t>Алейник</t>
  </si>
  <si>
    <t>Семен</t>
  </si>
  <si>
    <t>Антонова</t>
  </si>
  <si>
    <t>Баева</t>
  </si>
  <si>
    <t>Юлиана</t>
  </si>
  <si>
    <t>Константиновна</t>
  </si>
  <si>
    <t>Боровлева</t>
  </si>
  <si>
    <t>Жамойда</t>
  </si>
  <si>
    <t>Алескандровна</t>
  </si>
  <si>
    <t>Колесниченко</t>
  </si>
  <si>
    <t>Крутикова</t>
  </si>
  <si>
    <t>Вмноградова Жанна Сергеевна</t>
  </si>
  <si>
    <t>Незымаева</t>
  </si>
  <si>
    <t>Кожадей</t>
  </si>
  <si>
    <t>Катерина</t>
  </si>
  <si>
    <t>Геннадьевна</t>
  </si>
  <si>
    <t>Головин</t>
  </si>
  <si>
    <t>Евгений</t>
  </si>
  <si>
    <t>Гужавин</t>
  </si>
  <si>
    <t>Данил</t>
  </si>
  <si>
    <t>Ефремов</t>
  </si>
  <si>
    <t>Александрович</t>
  </si>
  <si>
    <t>Карпухин</t>
  </si>
  <si>
    <t>Сернеевич</t>
  </si>
  <si>
    <t>Молчанова</t>
  </si>
  <si>
    <t>Алексеевна</t>
  </si>
  <si>
    <t>Никитина</t>
  </si>
  <si>
    <t>Парамонов</t>
  </si>
  <si>
    <t>Леонид</t>
  </si>
  <si>
    <t>Игревич</t>
  </si>
  <si>
    <t>Толмачева</t>
  </si>
  <si>
    <t>Силко</t>
  </si>
  <si>
    <t>Виноградова Жанна сергеевна</t>
  </si>
  <si>
    <t>призер</t>
  </si>
  <si>
    <t>Итоговые  результаты школьного этапа всероссийской олимпиады 2022 года по биологии</t>
  </si>
  <si>
    <t>Итоговые результаты школьного этапа всероссийской олимпиады 2022 года по 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</si>
</sst>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35" sqref="I35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4" max="4" width="15.5703125" customWidth="1"/>
    <col min="5" max="5" width="12.42578125" customWidth="1"/>
    <col min="6" max="6" width="17.5703125" customWidth="1"/>
    <col min="7" max="7" width="20.42578125" customWidth="1"/>
    <col min="8" max="8" width="13.28515625" customWidth="1"/>
    <col min="9" max="9" width="14.85546875" customWidth="1"/>
    <col min="10" max="10" width="17.28515625" customWidth="1"/>
  </cols>
  <sheetData>
    <row r="1" spans="1:10" ht="23.25" x14ac:dyDescent="0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" t="s">
        <v>8</v>
      </c>
      <c r="J2" s="19" t="s">
        <v>9</v>
      </c>
    </row>
    <row r="3" spans="1:10" ht="15.75" x14ac:dyDescent="0.2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H4/25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H5/25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4" max="4" width="13" customWidth="1"/>
    <col min="5" max="5" width="13.140625" customWidth="1"/>
    <col min="6" max="6" width="19.140625" customWidth="1"/>
    <col min="7" max="7" width="30.42578125" customWidth="1"/>
    <col min="8" max="8" width="14.5703125" customWidth="1"/>
    <col min="9" max="9" width="12.28515625" customWidth="1"/>
    <col min="10" max="10" width="12.85546875" bestFit="1" customWidth="1"/>
  </cols>
  <sheetData>
    <row r="1" spans="1:10" ht="23.25" x14ac:dyDescent="0.25">
      <c r="A1" s="21" t="s">
        <v>247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 t="s">
        <v>18</v>
      </c>
      <c r="B4" s="3" t="s">
        <v>19</v>
      </c>
      <c r="C4" s="3" t="s">
        <v>20</v>
      </c>
      <c r="D4" s="5">
        <v>1</v>
      </c>
      <c r="E4" s="6" t="s">
        <v>21</v>
      </c>
      <c r="F4" s="6" t="s">
        <v>22</v>
      </c>
      <c r="G4" s="3" t="s">
        <v>23</v>
      </c>
      <c r="H4" s="18">
        <v>17.8</v>
      </c>
      <c r="I4" s="7">
        <f t="shared" ref="I4:I22" si="0">H4/25</f>
        <v>0.71200000000000008</v>
      </c>
      <c r="J4" s="8" t="s">
        <v>46</v>
      </c>
    </row>
    <row r="5" spans="1:10" x14ac:dyDescent="0.25">
      <c r="A5" s="4" t="s">
        <v>57</v>
      </c>
      <c r="B5" s="4" t="s">
        <v>58</v>
      </c>
      <c r="C5" s="4" t="s">
        <v>59</v>
      </c>
      <c r="D5" s="9">
        <v>9</v>
      </c>
      <c r="E5" s="9" t="s">
        <v>60</v>
      </c>
      <c r="F5" s="6" t="s">
        <v>22</v>
      </c>
      <c r="G5" s="3" t="s">
        <v>23</v>
      </c>
      <c r="H5" s="18">
        <v>14.2</v>
      </c>
      <c r="I5" s="7">
        <f t="shared" si="0"/>
        <v>0.56799999999999995</v>
      </c>
      <c r="J5" s="8" t="s">
        <v>47</v>
      </c>
    </row>
    <row r="6" spans="1:10" x14ac:dyDescent="0.25">
      <c r="A6" s="4" t="s">
        <v>24</v>
      </c>
      <c r="B6" s="4" t="s">
        <v>25</v>
      </c>
      <c r="C6" s="4" t="s">
        <v>26</v>
      </c>
      <c r="D6" s="9">
        <v>3</v>
      </c>
      <c r="E6" s="6" t="s">
        <v>21</v>
      </c>
      <c r="F6" s="6" t="s">
        <v>22</v>
      </c>
      <c r="G6" s="3" t="s">
        <v>23</v>
      </c>
      <c r="H6" s="18">
        <v>13.4</v>
      </c>
      <c r="I6" s="7">
        <f t="shared" si="0"/>
        <v>0.53600000000000003</v>
      </c>
      <c r="J6" s="8" t="s">
        <v>47</v>
      </c>
    </row>
    <row r="7" spans="1:10" x14ac:dyDescent="0.25">
      <c r="A7" s="3" t="s">
        <v>27</v>
      </c>
      <c r="B7" s="3" t="s">
        <v>28</v>
      </c>
      <c r="C7" s="3" t="s">
        <v>29</v>
      </c>
      <c r="D7" s="5">
        <v>5</v>
      </c>
      <c r="E7" s="6" t="s">
        <v>21</v>
      </c>
      <c r="F7" s="6" t="s">
        <v>22</v>
      </c>
      <c r="G7" s="3" t="s">
        <v>23</v>
      </c>
      <c r="H7" s="18">
        <v>13.2</v>
      </c>
      <c r="I7" s="7">
        <f t="shared" si="0"/>
        <v>0.52800000000000002</v>
      </c>
      <c r="J7" s="8" t="s">
        <v>47</v>
      </c>
    </row>
    <row r="8" spans="1:10" x14ac:dyDescent="0.25">
      <c r="A8" s="4" t="s">
        <v>38</v>
      </c>
      <c r="B8" s="4" t="s">
        <v>39</v>
      </c>
      <c r="C8" s="4" t="s">
        <v>40</v>
      </c>
      <c r="D8" s="9">
        <v>2</v>
      </c>
      <c r="E8" s="6" t="s">
        <v>21</v>
      </c>
      <c r="F8" s="6" t="s">
        <v>22</v>
      </c>
      <c r="G8" s="3" t="s">
        <v>23</v>
      </c>
      <c r="H8" s="18">
        <v>12.4</v>
      </c>
      <c r="I8" s="7">
        <f t="shared" si="0"/>
        <v>0.496</v>
      </c>
      <c r="J8" s="8" t="s">
        <v>48</v>
      </c>
    </row>
    <row r="9" spans="1:10" x14ac:dyDescent="0.25">
      <c r="A9" s="4" t="s">
        <v>80</v>
      </c>
      <c r="B9" s="4" t="s">
        <v>81</v>
      </c>
      <c r="C9" s="4" t="s">
        <v>29</v>
      </c>
      <c r="D9" s="9">
        <v>17</v>
      </c>
      <c r="E9" s="9" t="s">
        <v>60</v>
      </c>
      <c r="F9" s="6" t="s">
        <v>22</v>
      </c>
      <c r="G9" s="3" t="s">
        <v>23</v>
      </c>
      <c r="H9" s="18">
        <v>10.6</v>
      </c>
      <c r="I9" s="7">
        <f t="shared" si="0"/>
        <v>0.42399999999999999</v>
      </c>
      <c r="J9" s="8" t="s">
        <v>48</v>
      </c>
    </row>
    <row r="10" spans="1:10" x14ac:dyDescent="0.25">
      <c r="A10" s="3" t="s">
        <v>30</v>
      </c>
      <c r="B10" s="3" t="s">
        <v>31</v>
      </c>
      <c r="C10" s="3" t="s">
        <v>34</v>
      </c>
      <c r="D10" s="5">
        <v>10</v>
      </c>
      <c r="E10" s="6" t="s">
        <v>21</v>
      </c>
      <c r="F10" s="6" t="s">
        <v>22</v>
      </c>
      <c r="G10" s="3" t="s">
        <v>23</v>
      </c>
      <c r="H10" s="18">
        <v>10.4</v>
      </c>
      <c r="I10" s="7">
        <f t="shared" si="0"/>
        <v>0.41600000000000004</v>
      </c>
      <c r="J10" s="8" t="s">
        <v>48</v>
      </c>
    </row>
    <row r="11" spans="1:10" x14ac:dyDescent="0.25">
      <c r="A11" s="4" t="s">
        <v>32</v>
      </c>
      <c r="B11" s="4" t="s">
        <v>33</v>
      </c>
      <c r="C11" s="4" t="s">
        <v>35</v>
      </c>
      <c r="D11" s="9">
        <v>11</v>
      </c>
      <c r="E11" s="6" t="s">
        <v>21</v>
      </c>
      <c r="F11" s="6" t="s">
        <v>22</v>
      </c>
      <c r="G11" s="3" t="s">
        <v>23</v>
      </c>
      <c r="H11" s="18">
        <v>10.4</v>
      </c>
      <c r="I11" s="7">
        <f t="shared" si="0"/>
        <v>0.41600000000000004</v>
      </c>
      <c r="J11" s="8" t="s">
        <v>48</v>
      </c>
    </row>
    <row r="12" spans="1:10" x14ac:dyDescent="0.25">
      <c r="A12" s="4" t="s">
        <v>78</v>
      </c>
      <c r="B12" s="4" t="s">
        <v>62</v>
      </c>
      <c r="C12" s="4" t="s">
        <v>79</v>
      </c>
      <c r="D12" s="9">
        <v>16</v>
      </c>
      <c r="E12" s="9" t="s">
        <v>60</v>
      </c>
      <c r="F12" s="6" t="s">
        <v>22</v>
      </c>
      <c r="G12" s="3" t="s">
        <v>23</v>
      </c>
      <c r="H12" s="18">
        <v>10.4</v>
      </c>
      <c r="I12" s="7">
        <f t="shared" si="0"/>
        <v>0.41600000000000004</v>
      </c>
      <c r="J12" s="8" t="s">
        <v>48</v>
      </c>
    </row>
    <row r="13" spans="1:10" x14ac:dyDescent="0.25">
      <c r="A13" s="4" t="s">
        <v>36</v>
      </c>
      <c r="B13" s="4" t="s">
        <v>37</v>
      </c>
      <c r="C13" s="4" t="s">
        <v>20</v>
      </c>
      <c r="D13" s="9">
        <v>14</v>
      </c>
      <c r="E13" s="6" t="s">
        <v>21</v>
      </c>
      <c r="F13" s="6" t="s">
        <v>22</v>
      </c>
      <c r="G13" s="3" t="s">
        <v>23</v>
      </c>
      <c r="H13" s="18">
        <v>9.8000000000000007</v>
      </c>
      <c r="I13" s="7">
        <f t="shared" si="0"/>
        <v>0.39200000000000002</v>
      </c>
      <c r="J13" s="8" t="s">
        <v>48</v>
      </c>
    </row>
    <row r="14" spans="1:10" x14ac:dyDescent="0.25">
      <c r="A14" s="4" t="s">
        <v>67</v>
      </c>
      <c r="B14" s="4" t="s">
        <v>68</v>
      </c>
      <c r="C14" s="4" t="s">
        <v>69</v>
      </c>
      <c r="D14" s="9">
        <v>12</v>
      </c>
      <c r="E14" s="9" t="s">
        <v>60</v>
      </c>
      <c r="F14" s="6" t="s">
        <v>22</v>
      </c>
      <c r="G14" s="3" t="s">
        <v>23</v>
      </c>
      <c r="H14" s="18">
        <v>9.8000000000000007</v>
      </c>
      <c r="I14" s="7">
        <f t="shared" si="0"/>
        <v>0.39200000000000002</v>
      </c>
      <c r="J14" s="8" t="s">
        <v>48</v>
      </c>
    </row>
    <row r="15" spans="1:10" x14ac:dyDescent="0.25">
      <c r="A15" s="16" t="s">
        <v>73</v>
      </c>
      <c r="B15" s="4" t="s">
        <v>74</v>
      </c>
      <c r="C15" s="4" t="s">
        <v>75</v>
      </c>
      <c r="D15" s="9">
        <v>18</v>
      </c>
      <c r="E15" s="9" t="s">
        <v>60</v>
      </c>
      <c r="F15" s="6" t="s">
        <v>22</v>
      </c>
      <c r="G15" s="3" t="s">
        <v>23</v>
      </c>
      <c r="H15" s="18">
        <v>9</v>
      </c>
      <c r="I15" s="7">
        <f t="shared" si="0"/>
        <v>0.36</v>
      </c>
      <c r="J15" s="8" t="s">
        <v>48</v>
      </c>
    </row>
    <row r="16" spans="1:10" x14ac:dyDescent="0.25">
      <c r="A16" s="3" t="s">
        <v>44</v>
      </c>
      <c r="B16" s="3" t="s">
        <v>33</v>
      </c>
      <c r="C16" s="3" t="s">
        <v>45</v>
      </c>
      <c r="D16" s="5">
        <v>6</v>
      </c>
      <c r="E16" s="6" t="s">
        <v>21</v>
      </c>
      <c r="F16" s="6" t="s">
        <v>22</v>
      </c>
      <c r="G16" s="3" t="s">
        <v>23</v>
      </c>
      <c r="H16" s="18">
        <v>8.6</v>
      </c>
      <c r="I16" s="7">
        <f t="shared" si="0"/>
        <v>0.34399999999999997</v>
      </c>
      <c r="J16" s="8" t="s">
        <v>48</v>
      </c>
    </row>
    <row r="17" spans="1:10" x14ac:dyDescent="0.25">
      <c r="A17" s="12" t="s">
        <v>82</v>
      </c>
      <c r="B17" s="12" t="s">
        <v>83</v>
      </c>
      <c r="C17" s="12" t="s">
        <v>84</v>
      </c>
      <c r="D17" s="13">
        <v>19</v>
      </c>
      <c r="E17" s="9" t="s">
        <v>60</v>
      </c>
      <c r="F17" s="6" t="s">
        <v>22</v>
      </c>
      <c r="G17" s="3" t="s">
        <v>23</v>
      </c>
      <c r="H17" s="18">
        <v>8.6</v>
      </c>
      <c r="I17" s="7">
        <f t="shared" si="0"/>
        <v>0.34399999999999997</v>
      </c>
      <c r="J17" s="8" t="s">
        <v>48</v>
      </c>
    </row>
    <row r="18" spans="1:10" x14ac:dyDescent="0.25">
      <c r="A18" s="16" t="s">
        <v>76</v>
      </c>
      <c r="B18" s="4" t="s">
        <v>74</v>
      </c>
      <c r="C18" s="4" t="s">
        <v>77</v>
      </c>
      <c r="D18" s="9">
        <v>15</v>
      </c>
      <c r="E18" s="9" t="s">
        <v>60</v>
      </c>
      <c r="F18" s="6" t="s">
        <v>22</v>
      </c>
      <c r="G18" s="3" t="s">
        <v>23</v>
      </c>
      <c r="H18" s="18">
        <v>8.4</v>
      </c>
      <c r="I18" s="7">
        <f t="shared" si="0"/>
        <v>0.33600000000000002</v>
      </c>
      <c r="J18" s="8" t="s">
        <v>48</v>
      </c>
    </row>
    <row r="19" spans="1:10" x14ac:dyDescent="0.25">
      <c r="A19" s="11" t="s">
        <v>41</v>
      </c>
      <c r="B19" s="10" t="s">
        <v>42</v>
      </c>
      <c r="C19" s="10" t="s">
        <v>43</v>
      </c>
      <c r="D19" s="9">
        <v>4</v>
      </c>
      <c r="E19" s="6" t="s">
        <v>21</v>
      </c>
      <c r="F19" s="6" t="s">
        <v>22</v>
      </c>
      <c r="G19" s="3" t="s">
        <v>23</v>
      </c>
      <c r="H19" s="18">
        <v>7.2</v>
      </c>
      <c r="I19" s="7">
        <f t="shared" si="0"/>
        <v>0.28800000000000003</v>
      </c>
      <c r="J19" s="8" t="s">
        <v>48</v>
      </c>
    </row>
    <row r="20" spans="1:10" x14ac:dyDescent="0.25">
      <c r="A20" s="12" t="s">
        <v>64</v>
      </c>
      <c r="B20" s="12" t="s">
        <v>65</v>
      </c>
      <c r="C20" s="12" t="s">
        <v>66</v>
      </c>
      <c r="D20" s="13">
        <v>8</v>
      </c>
      <c r="E20" s="9" t="s">
        <v>60</v>
      </c>
      <c r="F20" s="6" t="s">
        <v>22</v>
      </c>
      <c r="G20" s="3" t="s">
        <v>23</v>
      </c>
      <c r="H20" s="18">
        <v>7</v>
      </c>
      <c r="I20" s="7">
        <f t="shared" si="0"/>
        <v>0.28000000000000003</v>
      </c>
      <c r="J20" s="8" t="s">
        <v>48</v>
      </c>
    </row>
    <row r="21" spans="1:10" x14ac:dyDescent="0.25">
      <c r="A21" s="11" t="s">
        <v>70</v>
      </c>
      <c r="B21" s="10" t="s">
        <v>71</v>
      </c>
      <c r="C21" s="10" t="s">
        <v>72</v>
      </c>
      <c r="D21" s="9">
        <v>13</v>
      </c>
      <c r="E21" s="9" t="s">
        <v>60</v>
      </c>
      <c r="F21" s="6" t="s">
        <v>22</v>
      </c>
      <c r="G21" s="3" t="s">
        <v>23</v>
      </c>
      <c r="H21" s="18">
        <v>5.4</v>
      </c>
      <c r="I21" s="7">
        <f t="shared" si="0"/>
        <v>0.21600000000000003</v>
      </c>
      <c r="J21" s="8" t="s">
        <v>48</v>
      </c>
    </row>
    <row r="22" spans="1:10" x14ac:dyDescent="0.25">
      <c r="A22" s="11" t="s">
        <v>61</v>
      </c>
      <c r="B22" s="10" t="s">
        <v>62</v>
      </c>
      <c r="C22" s="10" t="s">
        <v>63</v>
      </c>
      <c r="D22" s="9">
        <v>7</v>
      </c>
      <c r="E22" s="9" t="s">
        <v>60</v>
      </c>
      <c r="F22" s="6" t="s">
        <v>22</v>
      </c>
      <c r="G22" s="3" t="s">
        <v>23</v>
      </c>
      <c r="H22" s="18">
        <v>4</v>
      </c>
      <c r="I22" s="7">
        <f t="shared" si="0"/>
        <v>0.16</v>
      </c>
      <c r="J22" s="8" t="s">
        <v>48</v>
      </c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ref="I23:I33" si="1">H23/25</f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1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1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1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1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1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1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1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1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1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1"/>
        <v>0</v>
      </c>
      <c r="J33" s="8"/>
    </row>
  </sheetData>
  <sortState ref="A4:J22">
    <sortCondition descending="1" ref="I4:I22"/>
  </sortState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20" customWidth="1"/>
    <col min="2" max="2" width="20.7109375" customWidth="1"/>
    <col min="3" max="3" width="22.7109375" customWidth="1"/>
    <col min="4" max="4" width="13.7109375" customWidth="1"/>
    <col min="5" max="5" width="15.85546875" customWidth="1"/>
    <col min="6" max="6" width="16.28515625" customWidth="1"/>
    <col min="7" max="7" width="35.5703125" customWidth="1"/>
    <col min="8" max="8" width="13.42578125" customWidth="1"/>
    <col min="9" max="9" width="12.140625" customWidth="1"/>
    <col min="10" max="10" width="12.85546875" bestFit="1" customWidth="1"/>
  </cols>
  <sheetData>
    <row r="1" spans="1:10" ht="23.25" x14ac:dyDescent="0.25">
      <c r="A1" s="21" t="s">
        <v>246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11" t="s">
        <v>106</v>
      </c>
      <c r="B4" s="10" t="s">
        <v>58</v>
      </c>
      <c r="C4" s="10" t="s">
        <v>107</v>
      </c>
      <c r="D4" s="9">
        <v>4</v>
      </c>
      <c r="E4" s="9" t="s">
        <v>102</v>
      </c>
      <c r="F4" s="6" t="s">
        <v>22</v>
      </c>
      <c r="G4" s="3" t="s">
        <v>23</v>
      </c>
      <c r="H4" s="18">
        <v>10.4</v>
      </c>
      <c r="I4" s="7">
        <f t="shared" ref="I4:I17" si="0">H4/30</f>
        <v>0.34666666666666668</v>
      </c>
      <c r="J4" s="8" t="s">
        <v>48</v>
      </c>
    </row>
    <row r="5" spans="1:10" x14ac:dyDescent="0.25">
      <c r="A5" s="3" t="s">
        <v>108</v>
      </c>
      <c r="B5" s="3" t="s">
        <v>109</v>
      </c>
      <c r="C5" s="3" t="s">
        <v>110</v>
      </c>
      <c r="D5" s="5">
        <v>5</v>
      </c>
      <c r="E5" s="9" t="s">
        <v>102</v>
      </c>
      <c r="F5" s="6" t="s">
        <v>22</v>
      </c>
      <c r="G5" s="3" t="s">
        <v>23</v>
      </c>
      <c r="H5" s="18">
        <v>10</v>
      </c>
      <c r="I5" s="7">
        <f t="shared" si="0"/>
        <v>0.33333333333333331</v>
      </c>
      <c r="J5" s="8" t="s">
        <v>48</v>
      </c>
    </row>
    <row r="6" spans="1:10" x14ac:dyDescent="0.25">
      <c r="A6" s="3" t="s">
        <v>96</v>
      </c>
      <c r="B6" s="3" t="s">
        <v>37</v>
      </c>
      <c r="C6" s="3" t="s">
        <v>97</v>
      </c>
      <c r="D6" s="5">
        <v>9</v>
      </c>
      <c r="E6" s="6" t="s">
        <v>89</v>
      </c>
      <c r="F6" s="6" t="s">
        <v>22</v>
      </c>
      <c r="G6" s="3" t="s">
        <v>23</v>
      </c>
      <c r="H6" s="18">
        <v>9.8000000000000007</v>
      </c>
      <c r="I6" s="7">
        <f t="shared" si="0"/>
        <v>0.32666666666666672</v>
      </c>
      <c r="J6" s="8" t="s">
        <v>48</v>
      </c>
    </row>
    <row r="7" spans="1:10" x14ac:dyDescent="0.25">
      <c r="A7" s="4" t="s">
        <v>103</v>
      </c>
      <c r="B7" s="4" t="s">
        <v>104</v>
      </c>
      <c r="C7" s="4" t="s">
        <v>105</v>
      </c>
      <c r="D7" s="9">
        <v>3</v>
      </c>
      <c r="E7" s="9" t="s">
        <v>102</v>
      </c>
      <c r="F7" s="6" t="s">
        <v>22</v>
      </c>
      <c r="G7" s="3" t="s">
        <v>23</v>
      </c>
      <c r="H7" s="18">
        <v>9.8000000000000007</v>
      </c>
      <c r="I7" s="7">
        <f t="shared" si="0"/>
        <v>0.32666666666666672</v>
      </c>
      <c r="J7" s="8" t="s">
        <v>48</v>
      </c>
    </row>
    <row r="8" spans="1:10" x14ac:dyDescent="0.25">
      <c r="A8" s="11" t="s">
        <v>113</v>
      </c>
      <c r="B8" s="10" t="s">
        <v>114</v>
      </c>
      <c r="C8" s="10" t="s">
        <v>63</v>
      </c>
      <c r="D8" s="9">
        <v>8</v>
      </c>
      <c r="E8" s="9" t="s">
        <v>102</v>
      </c>
      <c r="F8" s="6" t="s">
        <v>22</v>
      </c>
      <c r="G8" s="3" t="s">
        <v>23</v>
      </c>
      <c r="H8" s="18">
        <v>9.8000000000000007</v>
      </c>
      <c r="I8" s="7">
        <f t="shared" si="0"/>
        <v>0.32666666666666672</v>
      </c>
      <c r="J8" s="8" t="s">
        <v>48</v>
      </c>
    </row>
    <row r="9" spans="1:10" x14ac:dyDescent="0.25">
      <c r="A9" s="3" t="s">
        <v>93</v>
      </c>
      <c r="B9" s="3" t="s">
        <v>94</v>
      </c>
      <c r="C9" s="3" t="s">
        <v>95</v>
      </c>
      <c r="D9" s="5">
        <v>6</v>
      </c>
      <c r="E9" s="6" t="s">
        <v>89</v>
      </c>
      <c r="F9" s="6" t="s">
        <v>22</v>
      </c>
      <c r="G9" s="3" t="s">
        <v>23</v>
      </c>
      <c r="H9" s="18">
        <v>9.1999999999999993</v>
      </c>
      <c r="I9" s="7">
        <f t="shared" si="0"/>
        <v>0.30666666666666664</v>
      </c>
      <c r="J9" s="8" t="s">
        <v>48</v>
      </c>
    </row>
    <row r="10" spans="1:10" x14ac:dyDescent="0.25">
      <c r="A10" s="20" t="s">
        <v>90</v>
      </c>
      <c r="B10" s="20" t="s">
        <v>91</v>
      </c>
      <c r="C10" s="20" t="s">
        <v>92</v>
      </c>
      <c r="D10" s="9">
        <v>2</v>
      </c>
      <c r="E10" s="6" t="s">
        <v>89</v>
      </c>
      <c r="F10" s="6" t="s">
        <v>22</v>
      </c>
      <c r="G10" s="3" t="s">
        <v>23</v>
      </c>
      <c r="H10" s="18">
        <v>8.6</v>
      </c>
      <c r="I10" s="7">
        <f t="shared" si="0"/>
        <v>0.28666666666666668</v>
      </c>
      <c r="J10" s="8" t="s">
        <v>48</v>
      </c>
    </row>
    <row r="11" spans="1:10" x14ac:dyDescent="0.25">
      <c r="A11" s="20" t="s">
        <v>87</v>
      </c>
      <c r="B11" s="3" t="s">
        <v>88</v>
      </c>
      <c r="C11" s="3" t="s">
        <v>26</v>
      </c>
      <c r="D11" s="5">
        <v>1</v>
      </c>
      <c r="E11" s="6" t="s">
        <v>89</v>
      </c>
      <c r="F11" s="6" t="s">
        <v>22</v>
      </c>
      <c r="G11" s="3" t="s">
        <v>23</v>
      </c>
      <c r="H11" s="18">
        <v>8.1999999999999993</v>
      </c>
      <c r="I11" s="7">
        <f t="shared" si="0"/>
        <v>0.27333333333333332</v>
      </c>
      <c r="J11" s="8" t="s">
        <v>48</v>
      </c>
    </row>
    <row r="12" spans="1:10" x14ac:dyDescent="0.25">
      <c r="A12" s="4" t="s">
        <v>100</v>
      </c>
      <c r="B12" s="4" t="s">
        <v>68</v>
      </c>
      <c r="C12" s="4" t="s">
        <v>101</v>
      </c>
      <c r="D12" s="9">
        <v>11</v>
      </c>
      <c r="E12" s="9" t="s">
        <v>102</v>
      </c>
      <c r="F12" s="6" t="s">
        <v>22</v>
      </c>
      <c r="G12" s="3" t="s">
        <v>23</v>
      </c>
      <c r="H12" s="18">
        <v>8</v>
      </c>
      <c r="I12" s="7">
        <f t="shared" si="0"/>
        <v>0.26666666666666666</v>
      </c>
      <c r="J12" s="8" t="s">
        <v>48</v>
      </c>
    </row>
    <row r="13" spans="1:10" x14ac:dyDescent="0.25">
      <c r="A13" s="4" t="s">
        <v>98</v>
      </c>
      <c r="B13" s="4" t="s">
        <v>99</v>
      </c>
      <c r="C13" s="4" t="s">
        <v>97</v>
      </c>
      <c r="D13" s="9">
        <v>10</v>
      </c>
      <c r="E13" s="6" t="s">
        <v>89</v>
      </c>
      <c r="F13" s="6" t="s">
        <v>22</v>
      </c>
      <c r="G13" s="3" t="s">
        <v>23</v>
      </c>
      <c r="H13" s="18">
        <v>7.6</v>
      </c>
      <c r="I13" s="7">
        <f t="shared" si="0"/>
        <v>0.2533333333333333</v>
      </c>
      <c r="J13" s="8" t="s">
        <v>48</v>
      </c>
    </row>
    <row r="14" spans="1:10" x14ac:dyDescent="0.25">
      <c r="A14" s="12" t="s">
        <v>115</v>
      </c>
      <c r="B14" s="12" t="s">
        <v>116</v>
      </c>
      <c r="C14" s="12" t="s">
        <v>117</v>
      </c>
      <c r="D14" s="13">
        <v>14</v>
      </c>
      <c r="E14" s="9" t="s">
        <v>102</v>
      </c>
      <c r="F14" s="6" t="s">
        <v>22</v>
      </c>
      <c r="G14" s="3" t="s">
        <v>23</v>
      </c>
      <c r="H14" s="18">
        <v>7.2</v>
      </c>
      <c r="I14" s="7">
        <f t="shared" si="0"/>
        <v>0.24000000000000002</v>
      </c>
      <c r="J14" s="8" t="s">
        <v>48</v>
      </c>
    </row>
    <row r="15" spans="1:10" x14ac:dyDescent="0.25">
      <c r="A15" s="4" t="s">
        <v>112</v>
      </c>
      <c r="B15" s="4" t="s">
        <v>111</v>
      </c>
      <c r="C15" s="4" t="s">
        <v>35</v>
      </c>
      <c r="D15" s="9">
        <v>7</v>
      </c>
      <c r="E15" s="9" t="s">
        <v>102</v>
      </c>
      <c r="F15" s="6" t="s">
        <v>22</v>
      </c>
      <c r="G15" s="3" t="s">
        <v>23</v>
      </c>
      <c r="H15" s="18">
        <v>6.4</v>
      </c>
      <c r="I15" s="7">
        <f t="shared" si="0"/>
        <v>0.21333333333333335</v>
      </c>
      <c r="J15" s="8" t="s">
        <v>48</v>
      </c>
    </row>
    <row r="16" spans="1:10" x14ac:dyDescent="0.25">
      <c r="A16" s="4" t="s">
        <v>118</v>
      </c>
      <c r="B16" s="4" t="s">
        <v>119</v>
      </c>
      <c r="C16" s="4" t="s">
        <v>120</v>
      </c>
      <c r="D16" s="9">
        <v>12</v>
      </c>
      <c r="E16" s="9" t="s">
        <v>102</v>
      </c>
      <c r="F16" s="6" t="s">
        <v>22</v>
      </c>
      <c r="G16" s="3" t="s">
        <v>23</v>
      </c>
      <c r="H16" s="18">
        <v>6</v>
      </c>
      <c r="I16" s="7">
        <f t="shared" si="0"/>
        <v>0.2</v>
      </c>
      <c r="J16" s="8" t="s">
        <v>48</v>
      </c>
    </row>
    <row r="17" spans="1:10" x14ac:dyDescent="0.25">
      <c r="A17" s="11" t="s">
        <v>121</v>
      </c>
      <c r="B17" s="10" t="s">
        <v>122</v>
      </c>
      <c r="C17" s="10" t="s">
        <v>123</v>
      </c>
      <c r="D17" s="9">
        <v>13</v>
      </c>
      <c r="E17" s="9" t="s">
        <v>102</v>
      </c>
      <c r="F17" s="6" t="s">
        <v>22</v>
      </c>
      <c r="G17" s="3" t="s">
        <v>23</v>
      </c>
      <c r="H17" s="18">
        <v>5.8</v>
      </c>
      <c r="I17" s="7">
        <f t="shared" si="0"/>
        <v>0.19333333333333333</v>
      </c>
      <c r="J17" s="8" t="s">
        <v>48</v>
      </c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ref="I18:I33" si="1">H18/30</f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1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1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1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1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1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1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1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1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1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1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1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1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1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1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1"/>
        <v>0</v>
      </c>
      <c r="J33" s="8"/>
    </row>
  </sheetData>
  <sortState ref="A4:J17">
    <sortCondition descending="1" ref="I4:I17"/>
  </sortState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18" customWidth="1"/>
    <col min="2" max="2" width="24.140625" customWidth="1"/>
    <col min="3" max="3" width="24.28515625" customWidth="1"/>
    <col min="6" max="6" width="20.42578125" customWidth="1"/>
    <col min="7" max="7" width="35.7109375" customWidth="1"/>
    <col min="10" max="10" width="14.5703125" customWidth="1"/>
  </cols>
  <sheetData>
    <row r="1" spans="1:10" ht="23.25" x14ac:dyDescent="0.25">
      <c r="A1" s="21" t="s">
        <v>247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 t="s">
        <v>124</v>
      </c>
      <c r="B4" s="3" t="s">
        <v>125</v>
      </c>
      <c r="C4" s="3" t="s">
        <v>20</v>
      </c>
      <c r="D4" s="5">
        <v>1</v>
      </c>
      <c r="E4" s="6" t="s">
        <v>146</v>
      </c>
      <c r="F4" s="6" t="s">
        <v>147</v>
      </c>
      <c r="G4" s="3" t="s">
        <v>23</v>
      </c>
      <c r="H4" s="18">
        <v>17.8</v>
      </c>
      <c r="I4" s="7">
        <f t="shared" ref="I4:I20" si="0">H4/33</f>
        <v>0.53939393939393943</v>
      </c>
      <c r="J4" s="8" t="s">
        <v>46</v>
      </c>
    </row>
    <row r="5" spans="1:10" x14ac:dyDescent="0.25">
      <c r="A5" s="4" t="s">
        <v>126</v>
      </c>
      <c r="B5" s="4" t="s">
        <v>127</v>
      </c>
      <c r="C5" s="4" t="s">
        <v>128</v>
      </c>
      <c r="D5" s="9">
        <v>4</v>
      </c>
      <c r="E5" s="6" t="s">
        <v>146</v>
      </c>
      <c r="F5" s="6" t="s">
        <v>147</v>
      </c>
      <c r="G5" s="3" t="s">
        <v>23</v>
      </c>
      <c r="H5" s="18">
        <v>17</v>
      </c>
      <c r="I5" s="7">
        <f t="shared" si="0"/>
        <v>0.51515151515151514</v>
      </c>
      <c r="J5" s="8" t="s">
        <v>47</v>
      </c>
    </row>
    <row r="6" spans="1:10" x14ac:dyDescent="0.25">
      <c r="A6" s="3" t="s">
        <v>129</v>
      </c>
      <c r="B6" s="3" t="s">
        <v>130</v>
      </c>
      <c r="C6" s="3" t="s">
        <v>131</v>
      </c>
      <c r="D6" s="5">
        <v>6</v>
      </c>
      <c r="E6" s="6" t="s">
        <v>146</v>
      </c>
      <c r="F6" s="6" t="s">
        <v>147</v>
      </c>
      <c r="G6" s="3" t="s">
        <v>23</v>
      </c>
      <c r="H6" s="18">
        <v>16.8</v>
      </c>
      <c r="I6" s="7">
        <f t="shared" si="0"/>
        <v>0.50909090909090915</v>
      </c>
      <c r="J6" s="8" t="s">
        <v>47</v>
      </c>
    </row>
    <row r="7" spans="1:10" x14ac:dyDescent="0.25">
      <c r="A7" s="16" t="s">
        <v>158</v>
      </c>
      <c r="B7" s="4" t="s">
        <v>159</v>
      </c>
      <c r="C7" s="4" t="s">
        <v>160</v>
      </c>
      <c r="D7" s="9">
        <v>17</v>
      </c>
      <c r="E7" s="9" t="s">
        <v>162</v>
      </c>
      <c r="F7" s="6" t="s">
        <v>147</v>
      </c>
      <c r="G7" s="4" t="s">
        <v>163</v>
      </c>
      <c r="H7" s="18">
        <v>16.600000000000001</v>
      </c>
      <c r="I7" s="7">
        <f t="shared" si="0"/>
        <v>0.50303030303030305</v>
      </c>
      <c r="J7" s="8" t="s">
        <v>245</v>
      </c>
    </row>
    <row r="8" spans="1:10" x14ac:dyDescent="0.25">
      <c r="A8" s="3" t="s">
        <v>132</v>
      </c>
      <c r="B8" s="3" t="s">
        <v>133</v>
      </c>
      <c r="C8" s="3" t="s">
        <v>26</v>
      </c>
      <c r="D8" s="5">
        <v>8</v>
      </c>
      <c r="E8" s="6" t="s">
        <v>146</v>
      </c>
      <c r="F8" s="6" t="s">
        <v>147</v>
      </c>
      <c r="G8" s="3" t="s">
        <v>23</v>
      </c>
      <c r="H8" s="18">
        <v>14.8</v>
      </c>
      <c r="I8" s="7">
        <f t="shared" si="0"/>
        <v>0.44848484848484849</v>
      </c>
      <c r="J8" s="8" t="s">
        <v>48</v>
      </c>
    </row>
    <row r="9" spans="1:10" x14ac:dyDescent="0.25">
      <c r="A9" s="4" t="s">
        <v>134</v>
      </c>
      <c r="B9" s="4" t="s">
        <v>37</v>
      </c>
      <c r="C9" s="4" t="s">
        <v>135</v>
      </c>
      <c r="D9" s="9">
        <v>2</v>
      </c>
      <c r="E9" s="6" t="s">
        <v>146</v>
      </c>
      <c r="F9" s="6" t="s">
        <v>147</v>
      </c>
      <c r="G9" s="3" t="s">
        <v>23</v>
      </c>
      <c r="H9" s="18">
        <v>13.4</v>
      </c>
      <c r="I9" s="7">
        <f t="shared" si="0"/>
        <v>0.40606060606060607</v>
      </c>
      <c r="J9" s="8" t="s">
        <v>48</v>
      </c>
    </row>
    <row r="10" spans="1:10" x14ac:dyDescent="0.25">
      <c r="A10" s="3" t="s">
        <v>141</v>
      </c>
      <c r="B10" s="3" t="s">
        <v>142</v>
      </c>
      <c r="C10" s="3" t="s">
        <v>143</v>
      </c>
      <c r="D10" s="5">
        <v>9</v>
      </c>
      <c r="E10" s="6" t="s">
        <v>146</v>
      </c>
      <c r="F10" s="6" t="s">
        <v>147</v>
      </c>
      <c r="G10" s="3" t="s">
        <v>23</v>
      </c>
      <c r="H10" s="18">
        <v>12.4</v>
      </c>
      <c r="I10" s="7">
        <f t="shared" si="0"/>
        <v>0.37575757575757579</v>
      </c>
      <c r="J10" s="8" t="s">
        <v>48</v>
      </c>
    </row>
    <row r="11" spans="1:10" x14ac:dyDescent="0.25">
      <c r="A11" s="12" t="s">
        <v>150</v>
      </c>
      <c r="B11" s="12" t="s">
        <v>151</v>
      </c>
      <c r="C11" s="12" t="s">
        <v>35</v>
      </c>
      <c r="D11" s="13">
        <v>11</v>
      </c>
      <c r="E11" s="9" t="s">
        <v>162</v>
      </c>
      <c r="F11" s="6" t="s">
        <v>147</v>
      </c>
      <c r="G11" s="4" t="s">
        <v>163</v>
      </c>
      <c r="H11" s="18">
        <v>12.2</v>
      </c>
      <c r="I11" s="7">
        <f t="shared" si="0"/>
        <v>0.36969696969696969</v>
      </c>
      <c r="J11" s="8" t="s">
        <v>48</v>
      </c>
    </row>
    <row r="12" spans="1:10" x14ac:dyDescent="0.25">
      <c r="A12" s="4" t="s">
        <v>136</v>
      </c>
      <c r="B12" s="4" t="s">
        <v>71</v>
      </c>
      <c r="C12" s="4" t="s">
        <v>26</v>
      </c>
      <c r="D12" s="9">
        <v>3</v>
      </c>
      <c r="E12" s="6" t="s">
        <v>146</v>
      </c>
      <c r="F12" s="6" t="s">
        <v>147</v>
      </c>
      <c r="G12" s="3" t="s">
        <v>23</v>
      </c>
      <c r="H12" s="18">
        <v>11.8</v>
      </c>
      <c r="I12" s="7">
        <f t="shared" si="0"/>
        <v>0.3575757575757576</v>
      </c>
      <c r="J12" s="8" t="s">
        <v>48</v>
      </c>
    </row>
    <row r="13" spans="1:10" x14ac:dyDescent="0.25">
      <c r="A13" s="4" t="s">
        <v>144</v>
      </c>
      <c r="B13" s="4" t="s">
        <v>37</v>
      </c>
      <c r="C13" s="4" t="s">
        <v>145</v>
      </c>
      <c r="D13" s="9">
        <v>10</v>
      </c>
      <c r="E13" s="6" t="s">
        <v>146</v>
      </c>
      <c r="F13" s="6" t="s">
        <v>147</v>
      </c>
      <c r="G13" s="3" t="s">
        <v>23</v>
      </c>
      <c r="H13" s="18">
        <v>11.6</v>
      </c>
      <c r="I13" s="7">
        <f t="shared" si="0"/>
        <v>0.3515151515151515</v>
      </c>
      <c r="J13" s="8" t="s">
        <v>48</v>
      </c>
    </row>
    <row r="14" spans="1:10" x14ac:dyDescent="0.25">
      <c r="A14" s="4" t="s">
        <v>137</v>
      </c>
      <c r="B14" s="4" t="s">
        <v>138</v>
      </c>
      <c r="C14" s="4" t="s">
        <v>72</v>
      </c>
      <c r="D14" s="9">
        <v>5</v>
      </c>
      <c r="E14" s="6" t="s">
        <v>146</v>
      </c>
      <c r="F14" s="6" t="s">
        <v>147</v>
      </c>
      <c r="G14" s="3" t="s">
        <v>23</v>
      </c>
      <c r="H14" s="18">
        <v>10.8</v>
      </c>
      <c r="I14" s="7">
        <f t="shared" si="0"/>
        <v>0.32727272727272727</v>
      </c>
      <c r="J14" s="8" t="s">
        <v>48</v>
      </c>
    </row>
    <row r="15" spans="1:10" x14ac:dyDescent="0.25">
      <c r="A15" s="4" t="s">
        <v>112</v>
      </c>
      <c r="B15" s="4" t="s">
        <v>122</v>
      </c>
      <c r="C15" s="4" t="s">
        <v>161</v>
      </c>
      <c r="D15" s="9">
        <v>15</v>
      </c>
      <c r="E15" s="9" t="s">
        <v>162</v>
      </c>
      <c r="F15" s="6" t="s">
        <v>147</v>
      </c>
      <c r="G15" s="4" t="s">
        <v>163</v>
      </c>
      <c r="H15" s="18">
        <v>10.6</v>
      </c>
      <c r="I15" s="7">
        <f t="shared" si="0"/>
        <v>0.32121212121212123</v>
      </c>
      <c r="J15" s="8" t="s">
        <v>48</v>
      </c>
    </row>
    <row r="16" spans="1:10" x14ac:dyDescent="0.25">
      <c r="A16" s="16" t="s">
        <v>155</v>
      </c>
      <c r="B16" s="4" t="s">
        <v>156</v>
      </c>
      <c r="C16" s="4" t="s">
        <v>157</v>
      </c>
      <c r="D16" s="9">
        <v>16</v>
      </c>
      <c r="E16" s="9" t="s">
        <v>162</v>
      </c>
      <c r="F16" s="6" t="s">
        <v>147</v>
      </c>
      <c r="G16" s="4" t="s">
        <v>163</v>
      </c>
      <c r="H16" s="18">
        <v>8.6</v>
      </c>
      <c r="I16" s="7">
        <f t="shared" si="0"/>
        <v>0.26060606060606062</v>
      </c>
      <c r="J16" s="8" t="s">
        <v>48</v>
      </c>
    </row>
    <row r="17" spans="1:10" x14ac:dyDescent="0.25">
      <c r="A17" s="4" t="s">
        <v>152</v>
      </c>
      <c r="B17" s="4" t="s">
        <v>153</v>
      </c>
      <c r="C17" s="4" t="s">
        <v>43</v>
      </c>
      <c r="D17" s="9">
        <v>12</v>
      </c>
      <c r="E17" s="9" t="s">
        <v>162</v>
      </c>
      <c r="F17" s="6" t="s">
        <v>147</v>
      </c>
      <c r="G17" s="4" t="s">
        <v>163</v>
      </c>
      <c r="H17" s="18">
        <v>8</v>
      </c>
      <c r="I17" s="7">
        <f t="shared" si="0"/>
        <v>0.24242424242424243</v>
      </c>
      <c r="J17" s="8" t="s">
        <v>48</v>
      </c>
    </row>
    <row r="18" spans="1:10" x14ac:dyDescent="0.25">
      <c r="A18" s="11" t="s">
        <v>41</v>
      </c>
      <c r="B18" s="10" t="s">
        <v>154</v>
      </c>
      <c r="C18" s="10" t="s">
        <v>43</v>
      </c>
      <c r="D18" s="9">
        <v>13</v>
      </c>
      <c r="E18" s="9" t="s">
        <v>162</v>
      </c>
      <c r="F18" s="6" t="s">
        <v>147</v>
      </c>
      <c r="G18" s="4" t="s">
        <v>163</v>
      </c>
      <c r="H18" s="18">
        <v>8</v>
      </c>
      <c r="I18" s="7">
        <f t="shared" si="0"/>
        <v>0.24242424242424243</v>
      </c>
      <c r="J18" s="8" t="s">
        <v>48</v>
      </c>
    </row>
    <row r="19" spans="1:10" x14ac:dyDescent="0.25">
      <c r="A19" s="11" t="s">
        <v>93</v>
      </c>
      <c r="B19" s="10" t="s">
        <v>139</v>
      </c>
      <c r="C19" s="10" t="s">
        <v>140</v>
      </c>
      <c r="D19" s="9">
        <v>14</v>
      </c>
      <c r="E19" s="6" t="s">
        <v>146</v>
      </c>
      <c r="F19" s="6" t="s">
        <v>147</v>
      </c>
      <c r="G19" s="3" t="s">
        <v>23</v>
      </c>
      <c r="H19" s="18">
        <v>7</v>
      </c>
      <c r="I19" s="7">
        <f t="shared" si="0"/>
        <v>0.21212121212121213</v>
      </c>
      <c r="J19" s="8" t="s">
        <v>48</v>
      </c>
    </row>
    <row r="20" spans="1:10" x14ac:dyDescent="0.25">
      <c r="A20" s="11" t="s">
        <v>148</v>
      </c>
      <c r="B20" s="10" t="s">
        <v>33</v>
      </c>
      <c r="C20" s="10" t="s">
        <v>149</v>
      </c>
      <c r="D20" s="9">
        <v>7</v>
      </c>
      <c r="E20" s="9" t="s">
        <v>162</v>
      </c>
      <c r="F20" s="6" t="s">
        <v>147</v>
      </c>
      <c r="G20" s="4" t="s">
        <v>163</v>
      </c>
      <c r="H20" s="18">
        <v>6</v>
      </c>
      <c r="I20" s="7">
        <f t="shared" si="0"/>
        <v>0.18181818181818182</v>
      </c>
      <c r="J20" s="8" t="s">
        <v>48</v>
      </c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ref="I21:I33" si="1">H21/33</f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1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1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1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1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1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1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1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1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1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1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1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1"/>
        <v>0</v>
      </c>
      <c r="J33" s="8"/>
    </row>
  </sheetData>
  <sortState ref="A4:J20">
    <sortCondition descending="1" ref="I4:I20"/>
  </sortState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E13" sqref="E13"/>
    </sheetView>
  </sheetViews>
  <sheetFormatPr defaultRowHeight="15" x14ac:dyDescent="0.25"/>
  <cols>
    <col min="1" max="1" width="16.28515625" customWidth="1"/>
    <col min="2" max="2" width="14.28515625" customWidth="1"/>
    <col min="3" max="3" width="22.42578125" customWidth="1"/>
    <col min="4" max="4" width="16.85546875" customWidth="1"/>
    <col min="5" max="5" width="16.28515625" customWidth="1"/>
    <col min="6" max="6" width="21.140625" customWidth="1"/>
    <col min="7" max="7" width="34.140625" customWidth="1"/>
    <col min="8" max="8" width="17.85546875" customWidth="1"/>
    <col min="10" max="10" width="12.85546875" bestFit="1" customWidth="1"/>
  </cols>
  <sheetData>
    <row r="1" spans="1:10" ht="23.25" x14ac:dyDescent="0.25">
      <c r="A1" s="21" t="s">
        <v>247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 t="s">
        <v>164</v>
      </c>
      <c r="B4" s="3" t="s">
        <v>83</v>
      </c>
      <c r="C4" s="3" t="s">
        <v>165</v>
      </c>
      <c r="D4" s="5">
        <v>1</v>
      </c>
      <c r="E4" s="6" t="s">
        <v>210</v>
      </c>
      <c r="F4" s="6" t="s">
        <v>22</v>
      </c>
      <c r="G4" s="3" t="s">
        <v>23</v>
      </c>
      <c r="H4" s="18">
        <v>25.8</v>
      </c>
      <c r="I4" s="7">
        <f>H4/57</f>
        <v>0.45263157894736844</v>
      </c>
      <c r="J4" s="8" t="s">
        <v>48</v>
      </c>
    </row>
    <row r="5" spans="1:10" x14ac:dyDescent="0.25">
      <c r="A5" s="4" t="s">
        <v>172</v>
      </c>
      <c r="B5" s="4" t="s">
        <v>62</v>
      </c>
      <c r="C5" s="4" t="s">
        <v>173</v>
      </c>
      <c r="D5" s="9">
        <v>8</v>
      </c>
      <c r="E5" s="6" t="s">
        <v>194</v>
      </c>
      <c r="F5" s="6" t="s">
        <v>22</v>
      </c>
      <c r="G5" s="3" t="s">
        <v>23</v>
      </c>
      <c r="H5" s="18">
        <v>23.3</v>
      </c>
      <c r="I5" s="7">
        <f t="shared" ref="I5:I33" si="0">H5/57</f>
        <v>0.4087719298245614</v>
      </c>
      <c r="J5" s="8" t="s">
        <v>48</v>
      </c>
    </row>
    <row r="6" spans="1:10" x14ac:dyDescent="0.25">
      <c r="A6" s="16" t="s">
        <v>197</v>
      </c>
      <c r="B6" s="4" t="s">
        <v>198</v>
      </c>
      <c r="C6" s="4" t="s">
        <v>199</v>
      </c>
      <c r="D6" s="9">
        <v>11</v>
      </c>
      <c r="E6" s="17" t="s">
        <v>210</v>
      </c>
      <c r="F6" s="6" t="s">
        <v>22</v>
      </c>
      <c r="G6" s="3" t="s">
        <v>23</v>
      </c>
      <c r="H6" s="18">
        <v>23.2</v>
      </c>
      <c r="I6" s="7">
        <f t="shared" si="0"/>
        <v>0.40701754385964911</v>
      </c>
      <c r="J6" s="8" t="s">
        <v>48</v>
      </c>
    </row>
    <row r="7" spans="1:10" x14ac:dyDescent="0.25">
      <c r="A7" s="16" t="s">
        <v>195</v>
      </c>
      <c r="B7" s="4" t="s">
        <v>196</v>
      </c>
      <c r="C7" s="4" t="s">
        <v>167</v>
      </c>
      <c r="D7" s="9">
        <v>9</v>
      </c>
      <c r="E7" s="17" t="s">
        <v>210</v>
      </c>
      <c r="F7" s="6" t="s">
        <v>22</v>
      </c>
      <c r="G7" s="3" t="s">
        <v>23</v>
      </c>
      <c r="H7" s="18">
        <v>20.5</v>
      </c>
      <c r="I7" s="7">
        <f t="shared" si="0"/>
        <v>0.35964912280701755</v>
      </c>
      <c r="J7" s="8" t="s">
        <v>48</v>
      </c>
    </row>
    <row r="8" spans="1:10" x14ac:dyDescent="0.25">
      <c r="A8" s="4" t="s">
        <v>177</v>
      </c>
      <c r="B8" s="4" t="s">
        <v>178</v>
      </c>
      <c r="C8" s="4" t="s">
        <v>69</v>
      </c>
      <c r="D8" s="9">
        <v>10</v>
      </c>
      <c r="E8" s="6" t="s">
        <v>194</v>
      </c>
      <c r="F8" s="6" t="s">
        <v>22</v>
      </c>
      <c r="G8" s="3" t="s">
        <v>23</v>
      </c>
      <c r="H8" s="18">
        <v>20</v>
      </c>
      <c r="I8" s="7">
        <f t="shared" si="0"/>
        <v>0.35087719298245612</v>
      </c>
      <c r="J8" s="8" t="s">
        <v>48</v>
      </c>
    </row>
    <row r="9" spans="1:10" x14ac:dyDescent="0.25">
      <c r="A9" s="4" t="s">
        <v>192</v>
      </c>
      <c r="B9" s="4" t="s">
        <v>180</v>
      </c>
      <c r="C9" s="4" t="s">
        <v>26</v>
      </c>
      <c r="D9" s="9">
        <v>16</v>
      </c>
      <c r="E9" s="6" t="s">
        <v>194</v>
      </c>
      <c r="F9" s="6" t="s">
        <v>22</v>
      </c>
      <c r="G9" s="3" t="s">
        <v>23</v>
      </c>
      <c r="H9" s="18">
        <v>19.899999999999999</v>
      </c>
      <c r="I9" s="7">
        <f t="shared" si="0"/>
        <v>0.34912280701754383</v>
      </c>
      <c r="J9" s="8" t="s">
        <v>48</v>
      </c>
    </row>
    <row r="10" spans="1:10" x14ac:dyDescent="0.25">
      <c r="A10" s="4" t="s">
        <v>174</v>
      </c>
      <c r="B10" s="4" t="s">
        <v>175</v>
      </c>
      <c r="C10" s="4" t="s">
        <v>176</v>
      </c>
      <c r="D10" s="9">
        <v>5</v>
      </c>
      <c r="E10" s="6" t="s">
        <v>194</v>
      </c>
      <c r="F10" s="6" t="s">
        <v>22</v>
      </c>
      <c r="G10" s="3" t="s">
        <v>23</v>
      </c>
      <c r="H10" s="18">
        <v>19.8</v>
      </c>
      <c r="I10" s="7">
        <f t="shared" si="0"/>
        <v>0.3473684210526316</v>
      </c>
      <c r="J10" s="8" t="s">
        <v>48</v>
      </c>
    </row>
    <row r="11" spans="1:10" x14ac:dyDescent="0.25">
      <c r="A11" s="3" t="s">
        <v>168</v>
      </c>
      <c r="B11" s="3" t="s">
        <v>169</v>
      </c>
      <c r="C11" s="3" t="s">
        <v>35</v>
      </c>
      <c r="D11" s="5">
        <v>23</v>
      </c>
      <c r="E11" s="6" t="s">
        <v>194</v>
      </c>
      <c r="F11" s="6" t="s">
        <v>22</v>
      </c>
      <c r="G11" s="3" t="s">
        <v>23</v>
      </c>
      <c r="H11" s="18">
        <v>18.3</v>
      </c>
      <c r="I11" s="7">
        <f t="shared" si="0"/>
        <v>0.32105263157894737</v>
      </c>
      <c r="J11" s="8" t="s">
        <v>48</v>
      </c>
    </row>
    <row r="12" spans="1:10" x14ac:dyDescent="0.25">
      <c r="A12" s="12" t="s">
        <v>207</v>
      </c>
      <c r="B12" s="12" t="s">
        <v>83</v>
      </c>
      <c r="C12" s="12" t="s">
        <v>97</v>
      </c>
      <c r="D12" s="13">
        <v>20</v>
      </c>
      <c r="E12" s="17" t="s">
        <v>210</v>
      </c>
      <c r="F12" s="6" t="s">
        <v>22</v>
      </c>
      <c r="G12" s="3" t="s">
        <v>23</v>
      </c>
      <c r="H12" s="18">
        <v>18.3</v>
      </c>
      <c r="I12" s="7">
        <f t="shared" si="0"/>
        <v>0.32105263157894737</v>
      </c>
      <c r="J12" s="8" t="s">
        <v>48</v>
      </c>
    </row>
    <row r="13" spans="1:10" x14ac:dyDescent="0.25">
      <c r="A13" s="3" t="s">
        <v>182</v>
      </c>
      <c r="B13" s="3" t="s">
        <v>183</v>
      </c>
      <c r="C13" s="3" t="s">
        <v>184</v>
      </c>
      <c r="D13" s="5">
        <v>19</v>
      </c>
      <c r="E13" s="6" t="s">
        <v>194</v>
      </c>
      <c r="F13" s="6" t="s">
        <v>22</v>
      </c>
      <c r="G13" s="3" t="s">
        <v>23</v>
      </c>
      <c r="H13" s="18">
        <v>17.899999999999999</v>
      </c>
      <c r="I13" s="7">
        <f t="shared" si="0"/>
        <v>0.31403508771929822</v>
      </c>
      <c r="J13" s="8" t="s">
        <v>48</v>
      </c>
    </row>
    <row r="14" spans="1:10" x14ac:dyDescent="0.25">
      <c r="A14" s="4" t="s">
        <v>200</v>
      </c>
      <c r="B14" s="4" t="s">
        <v>201</v>
      </c>
      <c r="C14" s="4" t="s">
        <v>145</v>
      </c>
      <c r="D14" s="9">
        <v>7</v>
      </c>
      <c r="E14" s="17" t="s">
        <v>210</v>
      </c>
      <c r="F14" s="6" t="s">
        <v>22</v>
      </c>
      <c r="G14" s="3" t="s">
        <v>23</v>
      </c>
      <c r="H14" s="18">
        <v>17.899999999999999</v>
      </c>
      <c r="I14" s="7">
        <f t="shared" si="0"/>
        <v>0.31403508771929822</v>
      </c>
      <c r="J14" s="8" t="s">
        <v>48</v>
      </c>
    </row>
    <row r="15" spans="1:10" x14ac:dyDescent="0.25">
      <c r="A15" s="12" t="s">
        <v>206</v>
      </c>
      <c r="B15" s="12" t="s">
        <v>33</v>
      </c>
      <c r="C15" s="12" t="s">
        <v>167</v>
      </c>
      <c r="D15" s="13">
        <v>18</v>
      </c>
      <c r="E15" s="17" t="s">
        <v>210</v>
      </c>
      <c r="F15" s="6" t="s">
        <v>22</v>
      </c>
      <c r="G15" s="3" t="s">
        <v>23</v>
      </c>
      <c r="H15" s="18">
        <v>16.7</v>
      </c>
      <c r="I15" s="7">
        <f t="shared" si="0"/>
        <v>0.29298245614035084</v>
      </c>
      <c r="J15" s="8" t="s">
        <v>48</v>
      </c>
    </row>
    <row r="16" spans="1:10" x14ac:dyDescent="0.25">
      <c r="A16" s="11" t="s">
        <v>179</v>
      </c>
      <c r="B16" s="10" t="s">
        <v>180</v>
      </c>
      <c r="C16" s="10" t="s">
        <v>181</v>
      </c>
      <c r="D16" s="9">
        <v>12</v>
      </c>
      <c r="E16" s="6" t="s">
        <v>194</v>
      </c>
      <c r="F16" s="6" t="s">
        <v>22</v>
      </c>
      <c r="G16" s="3" t="s">
        <v>23</v>
      </c>
      <c r="H16" s="18">
        <v>16.2</v>
      </c>
      <c r="I16" s="7">
        <f t="shared" si="0"/>
        <v>0.28421052631578947</v>
      </c>
      <c r="J16" s="8" t="s">
        <v>48</v>
      </c>
    </row>
    <row r="17" spans="1:10" x14ac:dyDescent="0.25">
      <c r="A17" s="12" t="s">
        <v>204</v>
      </c>
      <c r="B17" s="12" t="s">
        <v>138</v>
      </c>
      <c r="C17" s="12" t="s">
        <v>205</v>
      </c>
      <c r="D17" s="13">
        <v>15</v>
      </c>
      <c r="E17" s="17" t="s">
        <v>210</v>
      </c>
      <c r="F17" s="6" t="s">
        <v>22</v>
      </c>
      <c r="G17" s="3" t="s">
        <v>23</v>
      </c>
      <c r="H17" s="18">
        <v>13.8</v>
      </c>
      <c r="I17" s="7">
        <f t="shared" si="0"/>
        <v>0.24210526315789474</v>
      </c>
      <c r="J17" s="8" t="s">
        <v>48</v>
      </c>
    </row>
    <row r="18" spans="1:10" x14ac:dyDescent="0.25">
      <c r="A18" s="11" t="s">
        <v>193</v>
      </c>
      <c r="B18" s="10" t="s">
        <v>109</v>
      </c>
      <c r="C18" s="10" t="s">
        <v>157</v>
      </c>
      <c r="D18" s="9">
        <v>6</v>
      </c>
      <c r="E18" s="6" t="s">
        <v>194</v>
      </c>
      <c r="F18" s="6" t="s">
        <v>22</v>
      </c>
      <c r="G18" s="3" t="s">
        <v>23</v>
      </c>
      <c r="H18" s="18">
        <v>13.5</v>
      </c>
      <c r="I18" s="7">
        <f t="shared" si="0"/>
        <v>0.23684210526315788</v>
      </c>
      <c r="J18" s="8" t="s">
        <v>48</v>
      </c>
    </row>
    <row r="19" spans="1:10" x14ac:dyDescent="0.25">
      <c r="A19" s="12" t="s">
        <v>211</v>
      </c>
      <c r="B19" s="12" t="s">
        <v>58</v>
      </c>
      <c r="C19" s="12" t="s">
        <v>77</v>
      </c>
      <c r="D19" s="13">
        <v>22</v>
      </c>
      <c r="E19" s="17" t="s">
        <v>210</v>
      </c>
      <c r="F19" s="6" t="s">
        <v>22</v>
      </c>
      <c r="G19" s="3" t="s">
        <v>23</v>
      </c>
      <c r="H19" s="18">
        <v>13.4</v>
      </c>
      <c r="I19" s="7">
        <f t="shared" si="0"/>
        <v>0.23508771929824562</v>
      </c>
      <c r="J19" s="8" t="s">
        <v>48</v>
      </c>
    </row>
    <row r="20" spans="1:10" x14ac:dyDescent="0.25">
      <c r="A20" s="3" t="s">
        <v>170</v>
      </c>
      <c r="B20" s="3" t="s">
        <v>171</v>
      </c>
      <c r="C20" s="3" t="s">
        <v>75</v>
      </c>
      <c r="D20" s="5">
        <v>3</v>
      </c>
      <c r="E20" s="6" t="s">
        <v>194</v>
      </c>
      <c r="F20" s="6" t="s">
        <v>22</v>
      </c>
      <c r="G20" s="3" t="s">
        <v>23</v>
      </c>
      <c r="H20" s="18">
        <v>13</v>
      </c>
      <c r="I20" s="7">
        <f t="shared" si="0"/>
        <v>0.22807017543859648</v>
      </c>
      <c r="J20" s="8" t="s">
        <v>48</v>
      </c>
    </row>
    <row r="21" spans="1:10" x14ac:dyDescent="0.25">
      <c r="A21" s="4" t="s">
        <v>185</v>
      </c>
      <c r="B21" s="4" t="s">
        <v>186</v>
      </c>
      <c r="C21" s="4" t="s">
        <v>187</v>
      </c>
      <c r="D21" s="9">
        <v>13</v>
      </c>
      <c r="E21" s="6" t="s">
        <v>194</v>
      </c>
      <c r="F21" s="6" t="s">
        <v>22</v>
      </c>
      <c r="G21" s="3" t="s">
        <v>23</v>
      </c>
      <c r="H21" s="18">
        <v>12.4</v>
      </c>
      <c r="I21" s="7">
        <f t="shared" si="0"/>
        <v>0.21754385964912282</v>
      </c>
      <c r="J21" s="8" t="s">
        <v>48</v>
      </c>
    </row>
    <row r="22" spans="1:10" x14ac:dyDescent="0.25">
      <c r="A22" s="12" t="s">
        <v>208</v>
      </c>
      <c r="B22" s="12" t="s">
        <v>209</v>
      </c>
      <c r="C22" s="12" t="s">
        <v>84</v>
      </c>
      <c r="D22" s="13">
        <v>21</v>
      </c>
      <c r="E22" s="17" t="s">
        <v>210</v>
      </c>
      <c r="F22" s="6" t="s">
        <v>22</v>
      </c>
      <c r="G22" s="3" t="s">
        <v>23</v>
      </c>
      <c r="H22" s="18">
        <v>11.7</v>
      </c>
      <c r="I22" s="7">
        <f t="shared" si="0"/>
        <v>0.20526315789473684</v>
      </c>
      <c r="J22" s="8" t="s">
        <v>48</v>
      </c>
    </row>
    <row r="23" spans="1:10" x14ac:dyDescent="0.25">
      <c r="A23" s="12" t="s">
        <v>190</v>
      </c>
      <c r="B23" s="12" t="s">
        <v>191</v>
      </c>
      <c r="C23" s="12" t="s">
        <v>63</v>
      </c>
      <c r="D23" s="13">
        <v>17</v>
      </c>
      <c r="E23" s="6" t="s">
        <v>194</v>
      </c>
      <c r="F23" s="6" t="s">
        <v>22</v>
      </c>
      <c r="G23" s="3" t="s">
        <v>23</v>
      </c>
      <c r="H23" s="18">
        <v>11.3</v>
      </c>
      <c r="I23" s="7">
        <f t="shared" si="0"/>
        <v>0.19824561403508772</v>
      </c>
      <c r="J23" s="8" t="s">
        <v>48</v>
      </c>
    </row>
    <row r="24" spans="1:10" x14ac:dyDescent="0.25">
      <c r="A24" s="11" t="s">
        <v>188</v>
      </c>
      <c r="B24" s="10" t="s">
        <v>189</v>
      </c>
      <c r="C24" s="10" t="s">
        <v>173</v>
      </c>
      <c r="D24" s="9">
        <v>4</v>
      </c>
      <c r="E24" s="6" t="s">
        <v>194</v>
      </c>
      <c r="F24" s="6" t="s">
        <v>22</v>
      </c>
      <c r="G24" s="3" t="s">
        <v>23</v>
      </c>
      <c r="H24" s="18">
        <v>10.3</v>
      </c>
      <c r="I24" s="7">
        <f t="shared" si="0"/>
        <v>0.18070175438596492</v>
      </c>
      <c r="J24" s="8" t="s">
        <v>48</v>
      </c>
    </row>
    <row r="25" spans="1:10" x14ac:dyDescent="0.25">
      <c r="A25" s="4" t="s">
        <v>202</v>
      </c>
      <c r="B25" s="4" t="s">
        <v>203</v>
      </c>
      <c r="C25" s="4" t="s">
        <v>66</v>
      </c>
      <c r="D25" s="9">
        <v>14</v>
      </c>
      <c r="E25" s="17" t="s">
        <v>210</v>
      </c>
      <c r="F25" s="6" t="s">
        <v>22</v>
      </c>
      <c r="G25" s="3" t="s">
        <v>23</v>
      </c>
      <c r="H25" s="18">
        <v>9.1</v>
      </c>
      <c r="I25" s="7">
        <f t="shared" si="0"/>
        <v>0.15964912280701754</v>
      </c>
      <c r="J25" s="8" t="s">
        <v>48</v>
      </c>
    </row>
    <row r="26" spans="1:10" x14ac:dyDescent="0.25">
      <c r="A26" s="4" t="s">
        <v>166</v>
      </c>
      <c r="B26" s="4" t="s">
        <v>122</v>
      </c>
      <c r="C26" s="4" t="s">
        <v>167</v>
      </c>
      <c r="D26" s="9">
        <v>2</v>
      </c>
      <c r="E26" s="6" t="s">
        <v>194</v>
      </c>
      <c r="F26" s="6" t="s">
        <v>22</v>
      </c>
      <c r="G26" s="3" t="s">
        <v>23</v>
      </c>
      <c r="H26" s="18">
        <v>8.6</v>
      </c>
      <c r="I26" s="7">
        <f t="shared" si="0"/>
        <v>0.15087719298245614</v>
      </c>
      <c r="J26" s="8" t="s">
        <v>48</v>
      </c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sortState ref="A4:H26">
    <sortCondition descending="1" ref="H4:H26"/>
  </sortState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20" sqref="F20"/>
    </sheetView>
  </sheetViews>
  <sheetFormatPr defaultRowHeight="15" x14ac:dyDescent="0.25"/>
  <cols>
    <col min="1" max="1" width="21.140625" customWidth="1"/>
    <col min="2" max="2" width="17.5703125" customWidth="1"/>
    <col min="3" max="3" width="18.7109375" customWidth="1"/>
    <col min="4" max="4" width="14.7109375" customWidth="1"/>
    <col min="5" max="5" width="18.140625" customWidth="1"/>
    <col min="6" max="6" width="22.7109375" customWidth="1"/>
    <col min="7" max="7" width="34.7109375" customWidth="1"/>
    <col min="10" max="10" width="12.85546875" bestFit="1" customWidth="1"/>
  </cols>
  <sheetData>
    <row r="1" spans="1:10" ht="23.25" x14ac:dyDescent="0.25">
      <c r="A1" s="21" t="s">
        <v>247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 t="s">
        <v>222</v>
      </c>
      <c r="B4" s="4" t="s">
        <v>42</v>
      </c>
      <c r="C4" s="4" t="s">
        <v>20</v>
      </c>
      <c r="D4" s="9">
        <v>6</v>
      </c>
      <c r="E4" s="6">
        <v>10</v>
      </c>
      <c r="F4" s="6" t="s">
        <v>54</v>
      </c>
      <c r="G4" s="3" t="s">
        <v>223</v>
      </c>
      <c r="H4" s="18">
        <v>26</v>
      </c>
      <c r="I4" s="7">
        <f t="shared" ref="I4:I11" si="0">H4/64</f>
        <v>0.40625</v>
      </c>
      <c r="J4" s="8" t="s">
        <v>48</v>
      </c>
    </row>
    <row r="5" spans="1:10" x14ac:dyDescent="0.25">
      <c r="A5" s="3" t="s">
        <v>218</v>
      </c>
      <c r="B5" s="3" t="s">
        <v>125</v>
      </c>
      <c r="C5" s="3" t="s">
        <v>75</v>
      </c>
      <c r="D5" s="5">
        <v>2</v>
      </c>
      <c r="E5" s="6">
        <v>10</v>
      </c>
      <c r="F5" s="6" t="s">
        <v>51</v>
      </c>
      <c r="G5" s="3" t="s">
        <v>223</v>
      </c>
      <c r="H5" s="18">
        <v>22.9</v>
      </c>
      <c r="I5" s="7">
        <f t="shared" si="0"/>
        <v>0.35781249999999998</v>
      </c>
      <c r="J5" s="8" t="s">
        <v>48</v>
      </c>
    </row>
    <row r="6" spans="1:10" x14ac:dyDescent="0.25">
      <c r="A6" s="4" t="s">
        <v>214</v>
      </c>
      <c r="B6" s="4" t="s">
        <v>74</v>
      </c>
      <c r="C6" s="4" t="s">
        <v>43</v>
      </c>
      <c r="D6" s="9">
        <v>3</v>
      </c>
      <c r="E6" s="6">
        <v>10</v>
      </c>
      <c r="F6" s="6" t="s">
        <v>49</v>
      </c>
      <c r="G6" s="3" t="s">
        <v>223</v>
      </c>
      <c r="H6" s="18">
        <v>20.3</v>
      </c>
      <c r="I6" s="7">
        <f t="shared" si="0"/>
        <v>0.31718750000000001</v>
      </c>
      <c r="J6" s="8" t="s">
        <v>48</v>
      </c>
    </row>
    <row r="7" spans="1:10" x14ac:dyDescent="0.25">
      <c r="A7" s="11" t="s">
        <v>190</v>
      </c>
      <c r="B7" s="10" t="s">
        <v>138</v>
      </c>
      <c r="C7" s="10" t="s">
        <v>63</v>
      </c>
      <c r="D7" s="9">
        <v>8</v>
      </c>
      <c r="E7" s="6">
        <v>10</v>
      </c>
      <c r="F7" s="6" t="s">
        <v>55</v>
      </c>
      <c r="G7" s="3" t="s">
        <v>223</v>
      </c>
      <c r="H7" s="18">
        <v>18.100000000000001</v>
      </c>
      <c r="I7" s="7">
        <f t="shared" si="0"/>
        <v>0.28281250000000002</v>
      </c>
      <c r="J7" s="8" t="s">
        <v>48</v>
      </c>
    </row>
    <row r="8" spans="1:10" x14ac:dyDescent="0.25">
      <c r="A8" s="3" t="s">
        <v>215</v>
      </c>
      <c r="B8" s="3" t="s">
        <v>216</v>
      </c>
      <c r="C8" s="3" t="s">
        <v>217</v>
      </c>
      <c r="D8" s="5">
        <v>4</v>
      </c>
      <c r="E8" s="6">
        <v>10</v>
      </c>
      <c r="F8" s="6" t="s">
        <v>50</v>
      </c>
      <c r="G8" s="3" t="s">
        <v>223</v>
      </c>
      <c r="H8" s="18">
        <v>16.899999999999999</v>
      </c>
      <c r="I8" s="7">
        <f t="shared" si="0"/>
        <v>0.26406249999999998</v>
      </c>
      <c r="J8" s="8" t="s">
        <v>48</v>
      </c>
    </row>
    <row r="9" spans="1:10" x14ac:dyDescent="0.25">
      <c r="A9" s="4" t="s">
        <v>219</v>
      </c>
      <c r="B9" s="4" t="s">
        <v>81</v>
      </c>
      <c r="C9" s="4" t="s">
        <v>220</v>
      </c>
      <c r="D9" s="9">
        <v>7</v>
      </c>
      <c r="E9" s="6">
        <v>10</v>
      </c>
      <c r="F9" s="6" t="s">
        <v>52</v>
      </c>
      <c r="G9" s="3" t="s">
        <v>223</v>
      </c>
      <c r="H9" s="18">
        <v>15.2</v>
      </c>
      <c r="I9" s="7">
        <f t="shared" si="0"/>
        <v>0.23749999999999999</v>
      </c>
      <c r="J9" s="8" t="s">
        <v>48</v>
      </c>
    </row>
    <row r="10" spans="1:10" x14ac:dyDescent="0.25">
      <c r="A10" s="3" t="s">
        <v>212</v>
      </c>
      <c r="B10" s="3" t="s">
        <v>213</v>
      </c>
      <c r="C10" s="3" t="s">
        <v>167</v>
      </c>
      <c r="D10" s="5">
        <v>1</v>
      </c>
      <c r="E10" s="6">
        <v>10</v>
      </c>
      <c r="F10" s="6" t="s">
        <v>22</v>
      </c>
      <c r="G10" s="3" t="s">
        <v>223</v>
      </c>
      <c r="H10" s="18">
        <v>15</v>
      </c>
      <c r="I10" s="7">
        <f t="shared" si="0"/>
        <v>0.234375</v>
      </c>
      <c r="J10" s="8" t="s">
        <v>48</v>
      </c>
    </row>
    <row r="11" spans="1:10" x14ac:dyDescent="0.25">
      <c r="A11" s="4" t="s">
        <v>221</v>
      </c>
      <c r="B11" s="4" t="s">
        <v>58</v>
      </c>
      <c r="C11" s="4" t="s">
        <v>69</v>
      </c>
      <c r="D11" s="9">
        <v>5</v>
      </c>
      <c r="E11" s="6">
        <v>10</v>
      </c>
      <c r="F11" s="6" t="s">
        <v>53</v>
      </c>
      <c r="G11" s="3" t="s">
        <v>223</v>
      </c>
      <c r="H11" s="18">
        <v>12.8</v>
      </c>
      <c r="I11" s="7">
        <f t="shared" si="0"/>
        <v>0.2</v>
      </c>
      <c r="J11" s="8" t="s">
        <v>48</v>
      </c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ref="I12:I33" si="1">H12/64</f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1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1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1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1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1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1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1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1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1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1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1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1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1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1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1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1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1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1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1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1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1"/>
        <v>0</v>
      </c>
      <c r="J33" s="8"/>
    </row>
  </sheetData>
  <sortState ref="A4:I11">
    <sortCondition descending="1" ref="H4:H11"/>
  </sortState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sqref="A1:J1"/>
    </sheetView>
  </sheetViews>
  <sheetFormatPr defaultRowHeight="15" x14ac:dyDescent="0.25"/>
  <cols>
    <col min="1" max="1" width="17" customWidth="1"/>
    <col min="2" max="2" width="14.42578125" customWidth="1"/>
    <col min="3" max="3" width="22" customWidth="1"/>
    <col min="4" max="4" width="14.85546875" customWidth="1"/>
    <col min="5" max="5" width="13.5703125" customWidth="1"/>
    <col min="6" max="6" width="26" customWidth="1"/>
    <col min="7" max="7" width="31.85546875" customWidth="1"/>
    <col min="10" max="10" width="12.85546875" bestFit="1" customWidth="1"/>
  </cols>
  <sheetData>
    <row r="1" spans="1:10" ht="23.25" x14ac:dyDescent="0.25">
      <c r="A1" s="21" t="s">
        <v>247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 t="s">
        <v>224</v>
      </c>
      <c r="B4" s="3" t="s">
        <v>37</v>
      </c>
      <c r="C4" s="3" t="s">
        <v>20</v>
      </c>
      <c r="D4" s="5">
        <v>1</v>
      </c>
      <c r="E4" s="6">
        <v>11</v>
      </c>
      <c r="F4" s="6" t="s">
        <v>22</v>
      </c>
      <c r="G4" s="3" t="s">
        <v>244</v>
      </c>
      <c r="H4" s="18">
        <v>36.5</v>
      </c>
      <c r="I4" s="7">
        <f>H4/71</f>
        <v>0.5140845070422535</v>
      </c>
      <c r="J4" s="8" t="s">
        <v>46</v>
      </c>
    </row>
    <row r="5" spans="1:10" x14ac:dyDescent="0.25">
      <c r="A5" s="4" t="s">
        <v>225</v>
      </c>
      <c r="B5" s="4" t="s">
        <v>226</v>
      </c>
      <c r="C5" s="4" t="s">
        <v>227</v>
      </c>
      <c r="D5" s="9">
        <v>4</v>
      </c>
      <c r="E5" s="6">
        <v>11</v>
      </c>
      <c r="F5" s="6" t="s">
        <v>49</v>
      </c>
      <c r="G5" s="3" t="s">
        <v>244</v>
      </c>
      <c r="H5" s="18">
        <v>31.9</v>
      </c>
      <c r="I5" s="7">
        <f t="shared" ref="I5:I33" si="0">H5/71</f>
        <v>0.44929577464788728</v>
      </c>
      <c r="J5" s="8" t="s">
        <v>48</v>
      </c>
    </row>
    <row r="6" spans="1:10" x14ac:dyDescent="0.25">
      <c r="A6" s="4" t="s">
        <v>236</v>
      </c>
      <c r="B6" s="4" t="s">
        <v>81</v>
      </c>
      <c r="C6" s="4" t="s">
        <v>237</v>
      </c>
      <c r="D6" s="9">
        <v>11</v>
      </c>
      <c r="E6" s="6">
        <v>11</v>
      </c>
      <c r="F6" s="6" t="s">
        <v>54</v>
      </c>
      <c r="G6" s="3" t="s">
        <v>244</v>
      </c>
      <c r="H6" s="18">
        <v>26.2</v>
      </c>
      <c r="I6" s="7">
        <f t="shared" si="0"/>
        <v>0.36901408450704226</v>
      </c>
      <c r="J6" s="8" t="s">
        <v>48</v>
      </c>
    </row>
    <row r="7" spans="1:10" x14ac:dyDescent="0.25">
      <c r="A7" s="3" t="s">
        <v>228</v>
      </c>
      <c r="B7" s="3" t="s">
        <v>229</v>
      </c>
      <c r="C7" s="3" t="s">
        <v>205</v>
      </c>
      <c r="D7" s="5">
        <v>6</v>
      </c>
      <c r="E7" s="6">
        <v>11</v>
      </c>
      <c r="F7" s="6" t="s">
        <v>50</v>
      </c>
      <c r="G7" s="3" t="s">
        <v>244</v>
      </c>
      <c r="H7" s="18">
        <v>24.5</v>
      </c>
      <c r="I7" s="7">
        <f t="shared" si="0"/>
        <v>0.34507042253521125</v>
      </c>
      <c r="J7" s="8" t="s">
        <v>48</v>
      </c>
    </row>
    <row r="8" spans="1:10" x14ac:dyDescent="0.25">
      <c r="A8" s="4" t="s">
        <v>232</v>
      </c>
      <c r="B8" s="4" t="s">
        <v>111</v>
      </c>
      <c r="C8" s="4" t="s">
        <v>233</v>
      </c>
      <c r="D8" s="9">
        <v>3</v>
      </c>
      <c r="E8" s="6">
        <v>11</v>
      </c>
      <c r="F8" s="6" t="s">
        <v>52</v>
      </c>
      <c r="G8" s="3" t="s">
        <v>244</v>
      </c>
      <c r="H8" s="18">
        <v>24.2</v>
      </c>
      <c r="I8" s="7">
        <f t="shared" si="0"/>
        <v>0.3408450704225352</v>
      </c>
      <c r="J8" s="8" t="s">
        <v>48</v>
      </c>
    </row>
    <row r="9" spans="1:10" x14ac:dyDescent="0.25">
      <c r="A9" s="4" t="s">
        <v>242</v>
      </c>
      <c r="B9" s="4" t="s">
        <v>171</v>
      </c>
      <c r="C9" s="4" t="s">
        <v>75</v>
      </c>
      <c r="D9" s="9">
        <v>7</v>
      </c>
      <c r="E9" s="6">
        <v>11</v>
      </c>
      <c r="F9" s="6" t="s">
        <v>85</v>
      </c>
      <c r="G9" s="3" t="s">
        <v>244</v>
      </c>
      <c r="H9" s="18">
        <v>24.2</v>
      </c>
      <c r="I9" s="7">
        <f t="shared" si="0"/>
        <v>0.3408450704225352</v>
      </c>
      <c r="J9" s="8" t="s">
        <v>48</v>
      </c>
    </row>
    <row r="10" spans="1:10" x14ac:dyDescent="0.25">
      <c r="A10" s="3" t="s">
        <v>239</v>
      </c>
      <c r="B10" s="3" t="s">
        <v>240</v>
      </c>
      <c r="C10" s="3" t="s">
        <v>241</v>
      </c>
      <c r="D10" s="5">
        <v>8</v>
      </c>
      <c r="E10" s="6">
        <v>11</v>
      </c>
      <c r="F10" s="6" t="s">
        <v>56</v>
      </c>
      <c r="G10" s="3" t="s">
        <v>244</v>
      </c>
      <c r="H10" s="18">
        <v>23.6</v>
      </c>
      <c r="I10" s="7">
        <f t="shared" si="0"/>
        <v>0.3323943661971831</v>
      </c>
      <c r="J10" s="8" t="s">
        <v>48</v>
      </c>
    </row>
    <row r="11" spans="1:10" x14ac:dyDescent="0.25">
      <c r="A11" s="3" t="s">
        <v>230</v>
      </c>
      <c r="B11" s="3" t="s">
        <v>231</v>
      </c>
      <c r="C11" s="3" t="s">
        <v>149</v>
      </c>
      <c r="D11" s="5">
        <v>2</v>
      </c>
      <c r="E11" s="6">
        <v>11</v>
      </c>
      <c r="F11" s="6" t="s">
        <v>51</v>
      </c>
      <c r="G11" s="3" t="s">
        <v>244</v>
      </c>
      <c r="H11" s="18">
        <v>22.5</v>
      </c>
      <c r="I11" s="7">
        <f t="shared" si="0"/>
        <v>0.31690140845070425</v>
      </c>
      <c r="J11" s="8" t="s">
        <v>48</v>
      </c>
    </row>
    <row r="12" spans="1:10" x14ac:dyDescent="0.25">
      <c r="A12" s="11" t="s">
        <v>238</v>
      </c>
      <c r="B12" s="10" t="s">
        <v>58</v>
      </c>
      <c r="C12" s="10" t="s">
        <v>43</v>
      </c>
      <c r="D12" s="9">
        <v>9</v>
      </c>
      <c r="E12" s="6">
        <v>11</v>
      </c>
      <c r="F12" s="6" t="s">
        <v>55</v>
      </c>
      <c r="G12" s="3" t="s">
        <v>244</v>
      </c>
      <c r="H12" s="18">
        <v>20.9</v>
      </c>
      <c r="I12" s="7">
        <f t="shared" si="0"/>
        <v>0.29436619718309859</v>
      </c>
      <c r="J12" s="8" t="s">
        <v>48</v>
      </c>
    </row>
    <row r="13" spans="1:10" x14ac:dyDescent="0.25">
      <c r="A13" s="4" t="s">
        <v>234</v>
      </c>
      <c r="B13" s="4" t="s">
        <v>133</v>
      </c>
      <c r="C13" s="4" t="s">
        <v>235</v>
      </c>
      <c r="D13" s="9">
        <v>5</v>
      </c>
      <c r="E13" s="6">
        <v>11</v>
      </c>
      <c r="F13" s="6" t="s">
        <v>53</v>
      </c>
      <c r="G13" s="3" t="s">
        <v>244</v>
      </c>
      <c r="H13" s="18">
        <v>18.100000000000001</v>
      </c>
      <c r="I13" s="7">
        <f t="shared" si="0"/>
        <v>0.25492957746478873</v>
      </c>
      <c r="J13" s="8" t="s">
        <v>48</v>
      </c>
    </row>
    <row r="14" spans="1:10" x14ac:dyDescent="0.25">
      <c r="A14" s="11" t="s">
        <v>243</v>
      </c>
      <c r="B14" s="10" t="s">
        <v>109</v>
      </c>
      <c r="C14" s="10" t="s">
        <v>26</v>
      </c>
      <c r="D14" s="9">
        <v>10</v>
      </c>
      <c r="E14" s="6">
        <v>11</v>
      </c>
      <c r="F14" s="6" t="s">
        <v>86</v>
      </c>
      <c r="G14" s="3" t="s">
        <v>244</v>
      </c>
      <c r="H14" s="18">
        <v>14.7</v>
      </c>
      <c r="I14" s="7">
        <f t="shared" si="0"/>
        <v>0.20704225352112676</v>
      </c>
      <c r="J14" s="8" t="s">
        <v>48</v>
      </c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sortState caseSensitive="1" ref="A4:H14">
    <sortCondition descending="1" ref="H4:H14"/>
  </sortState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2022-10-26T11:54:29Z</dcterms:modified>
</cp:coreProperties>
</file>