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defaultThemeVersion="124226"/>
  <bookViews>
    <workbookView xWindow="240" yWindow="108" windowWidth="14808" windowHeight="8016" tabRatio="567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44525"/>
</workbook>
</file>

<file path=xl/calcChain.xml><?xml version="1.0" encoding="utf-8"?>
<calcChain xmlns="http://schemas.openxmlformats.org/spreadsheetml/2006/main">
  <c r="U7" i="25" l="1"/>
  <c r="L99" i="28" l="1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L77" i="28"/>
  <c r="M77" i="28" s="1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L61" i="28"/>
  <c r="M61" i="28" s="1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8" i="28"/>
  <c r="M8" i="28" s="1"/>
  <c r="L4" i="28"/>
  <c r="M4" i="28" s="1"/>
  <c r="L12" i="28"/>
  <c r="M12" i="28" s="1"/>
  <c r="L11" i="28"/>
  <c r="M11" i="28" s="1"/>
  <c r="L7" i="28"/>
  <c r="M7" i="28" s="1"/>
  <c r="L10" i="28"/>
  <c r="M10" i="28" s="1"/>
  <c r="L9" i="28"/>
  <c r="M9" i="28" s="1"/>
  <c r="L13" i="28"/>
  <c r="M13" i="28" s="1"/>
  <c r="L14" i="28"/>
  <c r="M14" i="28" s="1"/>
  <c r="L6" i="28"/>
  <c r="M6" i="28" s="1"/>
  <c r="L5" i="28"/>
  <c r="M5" i="28" s="1"/>
  <c r="L99" i="27"/>
  <c r="M99" i="27" s="1"/>
  <c r="L98" i="27"/>
  <c r="M98" i="27" s="1"/>
  <c r="L97" i="27"/>
  <c r="M97" i="27" s="1"/>
  <c r="L96" i="27"/>
  <c r="M96" i="27" s="1"/>
  <c r="L95" i="27"/>
  <c r="M95" i="27" s="1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L86" i="27"/>
  <c r="M86" i="27" s="1"/>
  <c r="L85" i="27"/>
  <c r="M85" i="27" s="1"/>
  <c r="L84" i="27"/>
  <c r="M84" i="27" s="1"/>
  <c r="L83" i="27"/>
  <c r="M83" i="27" s="1"/>
  <c r="L82" i="27"/>
  <c r="M82" i="27" s="1"/>
  <c r="L81" i="27"/>
  <c r="M81" i="27" s="1"/>
  <c r="L80" i="27"/>
  <c r="M80" i="27" s="1"/>
  <c r="L79" i="27"/>
  <c r="M79" i="27" s="1"/>
  <c r="L78" i="27"/>
  <c r="M78" i="27" s="1"/>
  <c r="L77" i="27"/>
  <c r="M77" i="27" s="1"/>
  <c r="L76" i="27"/>
  <c r="M76" i="27" s="1"/>
  <c r="L75" i="27"/>
  <c r="M75" i="27" s="1"/>
  <c r="L74" i="27"/>
  <c r="M74" i="27" s="1"/>
  <c r="L73" i="27"/>
  <c r="M73" i="27" s="1"/>
  <c r="L72" i="27"/>
  <c r="M72" i="27" s="1"/>
  <c r="L71" i="27"/>
  <c r="M71" i="27" s="1"/>
  <c r="L70" i="27"/>
  <c r="M70" i="27" s="1"/>
  <c r="L69" i="27"/>
  <c r="M69" i="27" s="1"/>
  <c r="L68" i="27"/>
  <c r="M68" i="27" s="1"/>
  <c r="L67" i="27"/>
  <c r="M67" i="27" s="1"/>
  <c r="L66" i="27"/>
  <c r="M66" i="27" s="1"/>
  <c r="L65" i="27"/>
  <c r="M65" i="27" s="1"/>
  <c r="L64" i="27"/>
  <c r="M64" i="27" s="1"/>
  <c r="L63" i="27"/>
  <c r="M63" i="27" s="1"/>
  <c r="L62" i="27"/>
  <c r="M62" i="27" s="1"/>
  <c r="L61" i="27"/>
  <c r="M61" i="27" s="1"/>
  <c r="L60" i="27"/>
  <c r="M60" i="27" s="1"/>
  <c r="L59" i="27"/>
  <c r="M59" i="27" s="1"/>
  <c r="L58" i="27"/>
  <c r="M58" i="27" s="1"/>
  <c r="L57" i="27"/>
  <c r="M57" i="27" s="1"/>
  <c r="L56" i="27"/>
  <c r="M56" i="27" s="1"/>
  <c r="L55" i="27"/>
  <c r="M55" i="27" s="1"/>
  <c r="L54" i="27"/>
  <c r="M54" i="27" s="1"/>
  <c r="L53" i="27"/>
  <c r="M53" i="27" s="1"/>
  <c r="L52" i="27"/>
  <c r="M52" i="27" s="1"/>
  <c r="L51" i="27"/>
  <c r="M51" i="27" s="1"/>
  <c r="L50" i="27"/>
  <c r="M50" i="27" s="1"/>
  <c r="L49" i="27"/>
  <c r="M49" i="27" s="1"/>
  <c r="L48" i="27"/>
  <c r="M48" i="27" s="1"/>
  <c r="L47" i="27"/>
  <c r="M47" i="27" s="1"/>
  <c r="L46" i="27"/>
  <c r="M46" i="27" s="1"/>
  <c r="L45" i="27"/>
  <c r="M45" i="27" s="1"/>
  <c r="L44" i="27"/>
  <c r="M44" i="27" s="1"/>
  <c r="L43" i="27"/>
  <c r="M43" i="27" s="1"/>
  <c r="L42" i="27"/>
  <c r="M42" i="27" s="1"/>
  <c r="L41" i="27"/>
  <c r="M41" i="27" s="1"/>
  <c r="L40" i="27"/>
  <c r="M40" i="27" s="1"/>
  <c r="L39" i="27"/>
  <c r="M39" i="27" s="1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8" i="27"/>
  <c r="M8" i="27" s="1"/>
  <c r="L7" i="27"/>
  <c r="M7" i="27" s="1"/>
  <c r="L9" i="27"/>
  <c r="M9" i="27" s="1"/>
  <c r="L10" i="27"/>
  <c r="M10" i="27" s="1"/>
  <c r="L12" i="27"/>
  <c r="M12" i="27" s="1"/>
  <c r="L11" i="27"/>
  <c r="M11" i="27" s="1"/>
  <c r="L4" i="27"/>
  <c r="M4" i="27" s="1"/>
  <c r="L5" i="27"/>
  <c r="M5" i="27" s="1"/>
  <c r="L6" i="27"/>
  <c r="M6" i="27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5" i="26"/>
  <c r="M15" i="26" s="1"/>
  <c r="L14" i="26"/>
  <c r="M14" i="26" s="1"/>
  <c r="L18" i="26"/>
  <c r="M18" i="26" s="1"/>
  <c r="L19" i="26"/>
  <c r="M19" i="26" s="1"/>
  <c r="L10" i="26"/>
  <c r="M10" i="26" s="1"/>
  <c r="L9" i="26"/>
  <c r="M9" i="26" s="1"/>
  <c r="L7" i="26"/>
  <c r="M7" i="26" s="1"/>
  <c r="L17" i="26"/>
  <c r="M17" i="26" s="1"/>
  <c r="L12" i="26"/>
  <c r="M12" i="26" s="1"/>
  <c r="L4" i="26"/>
  <c r="M4" i="26" s="1"/>
  <c r="L8" i="26"/>
  <c r="M8" i="26" s="1"/>
  <c r="L5" i="26"/>
  <c r="M5" i="26" s="1"/>
  <c r="L11" i="26"/>
  <c r="M11" i="26" s="1"/>
  <c r="L6" i="26"/>
  <c r="M6" i="26" s="1"/>
  <c r="L13" i="26"/>
  <c r="M13" i="26" s="1"/>
  <c r="L16" i="26"/>
  <c r="M16" i="26" s="1"/>
  <c r="U8" i="25"/>
  <c r="V8" i="25" s="1"/>
  <c r="U5" i="25"/>
  <c r="V5" i="25" s="1"/>
  <c r="U13" i="25"/>
  <c r="V13" i="25" s="1"/>
  <c r="U6" i="25"/>
  <c r="V6" i="25" s="1"/>
  <c r="U12" i="25"/>
  <c r="V12" i="25" s="1"/>
  <c r="U15" i="25"/>
  <c r="V15" i="25" s="1"/>
  <c r="U9" i="25"/>
  <c r="U4" i="25"/>
  <c r="V4" i="25" s="1"/>
  <c r="U14" i="25"/>
  <c r="V14" i="25" s="1"/>
  <c r="U10" i="25"/>
  <c r="V10" i="25" s="1"/>
  <c r="U18" i="25"/>
  <c r="U19" i="25"/>
  <c r="U16" i="25"/>
  <c r="U17" i="25"/>
  <c r="U20" i="25"/>
  <c r="V20" i="25" s="1"/>
  <c r="U21" i="25"/>
  <c r="V21" i="25" s="1"/>
  <c r="U22" i="25"/>
  <c r="U23" i="25"/>
  <c r="V23" i="25" s="1"/>
  <c r="U24" i="25"/>
  <c r="V24" i="25" s="1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V75" i="25" s="1"/>
  <c r="U76" i="25"/>
  <c r="U77" i="25"/>
  <c r="U78" i="25"/>
  <c r="U79" i="25"/>
  <c r="V79" i="25" s="1"/>
  <c r="U80" i="25"/>
  <c r="U81" i="25"/>
  <c r="U82" i="25"/>
  <c r="U83" i="25"/>
  <c r="V83" i="25" s="1"/>
  <c r="U84" i="25"/>
  <c r="U85" i="25"/>
  <c r="U86" i="25"/>
  <c r="U87" i="25"/>
  <c r="V87" i="25" s="1"/>
  <c r="U88" i="25"/>
  <c r="U89" i="25"/>
  <c r="U90" i="25"/>
  <c r="U91" i="25"/>
  <c r="V91" i="25" s="1"/>
  <c r="U92" i="25"/>
  <c r="U93" i="25"/>
  <c r="U94" i="25"/>
  <c r="U95" i="25"/>
  <c r="V95" i="25" s="1"/>
  <c r="U96" i="25"/>
  <c r="U97" i="25"/>
  <c r="U98" i="25"/>
  <c r="U99" i="25"/>
  <c r="V99" i="25" s="1"/>
  <c r="U11" i="25"/>
  <c r="V11" i="25" s="1"/>
  <c r="V98" i="25"/>
  <c r="V97" i="25"/>
  <c r="V96" i="25"/>
  <c r="V94" i="25"/>
  <c r="V93" i="25"/>
  <c r="V92" i="25"/>
  <c r="V90" i="25"/>
  <c r="V89" i="25"/>
  <c r="V88" i="25"/>
  <c r="V86" i="25"/>
  <c r="V85" i="25"/>
  <c r="V84" i="25"/>
  <c r="V82" i="25"/>
  <c r="V81" i="25"/>
  <c r="V80" i="25"/>
  <c r="V78" i="25"/>
  <c r="V77" i="25"/>
  <c r="V76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2" i="25"/>
  <c r="V17" i="25"/>
  <c r="V16" i="25"/>
  <c r="V19" i="25"/>
  <c r="V18" i="25"/>
  <c r="V7" i="25"/>
  <c r="V9" i="25"/>
  <c r="R12" i="24"/>
  <c r="R6" i="24"/>
  <c r="R8" i="24"/>
  <c r="R9" i="24"/>
  <c r="R10" i="24"/>
  <c r="R13" i="24"/>
  <c r="R16" i="24"/>
  <c r="R5" i="24"/>
  <c r="R18" i="24"/>
  <c r="R4" i="24"/>
  <c r="R14" i="24"/>
  <c r="R15" i="24"/>
  <c r="R19" i="24"/>
  <c r="R7" i="24"/>
  <c r="R17" i="24"/>
  <c r="R20" i="24"/>
  <c r="R21" i="24"/>
  <c r="R22" i="24"/>
  <c r="R23" i="24"/>
  <c r="S23" i="24" s="1"/>
  <c r="R24" i="24"/>
  <c r="S24" i="24" s="1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S63" i="24" s="1"/>
  <c r="R64" i="24"/>
  <c r="R65" i="24"/>
  <c r="R66" i="24"/>
  <c r="R67" i="24"/>
  <c r="S67" i="24" s="1"/>
  <c r="R68" i="24"/>
  <c r="R69" i="24"/>
  <c r="R70" i="24"/>
  <c r="R71" i="24"/>
  <c r="S71" i="24" s="1"/>
  <c r="R72" i="24"/>
  <c r="R73" i="24"/>
  <c r="R74" i="24"/>
  <c r="R75" i="24"/>
  <c r="S75" i="24" s="1"/>
  <c r="R76" i="24"/>
  <c r="R77" i="24"/>
  <c r="R78" i="24"/>
  <c r="R79" i="24"/>
  <c r="S79" i="24" s="1"/>
  <c r="R80" i="24"/>
  <c r="R81" i="24"/>
  <c r="R82" i="24"/>
  <c r="R83" i="24"/>
  <c r="S83" i="24" s="1"/>
  <c r="R84" i="24"/>
  <c r="R85" i="24"/>
  <c r="R86" i="24"/>
  <c r="R87" i="24"/>
  <c r="S87" i="24" s="1"/>
  <c r="R88" i="24"/>
  <c r="R89" i="24"/>
  <c r="R90" i="24"/>
  <c r="R91" i="24"/>
  <c r="S91" i="24" s="1"/>
  <c r="R92" i="24"/>
  <c r="R93" i="24"/>
  <c r="R94" i="24"/>
  <c r="R95" i="24"/>
  <c r="S95" i="24" s="1"/>
  <c r="R96" i="24"/>
  <c r="R97" i="24"/>
  <c r="R98" i="24"/>
  <c r="S98" i="24" s="1"/>
  <c r="R99" i="24"/>
  <c r="S99" i="24" s="1"/>
  <c r="R11" i="24"/>
  <c r="S11" i="24" s="1"/>
  <c r="S97" i="24"/>
  <c r="S96" i="24"/>
  <c r="S94" i="24"/>
  <c r="S93" i="24"/>
  <c r="S92" i="24"/>
  <c r="S90" i="24"/>
  <c r="S89" i="24"/>
  <c r="S88" i="24"/>
  <c r="S86" i="24"/>
  <c r="S85" i="24"/>
  <c r="S84" i="24"/>
  <c r="S82" i="24"/>
  <c r="S81" i="24"/>
  <c r="S80" i="24"/>
  <c r="S78" i="24"/>
  <c r="S77" i="24"/>
  <c r="S76" i="24"/>
  <c r="S74" i="24"/>
  <c r="S73" i="24"/>
  <c r="S72" i="24"/>
  <c r="S70" i="24"/>
  <c r="S69" i="24"/>
  <c r="S68" i="24"/>
  <c r="S66" i="24"/>
  <c r="S65" i="24"/>
  <c r="S64" i="24"/>
  <c r="S62" i="24"/>
  <c r="S61" i="24"/>
  <c r="S60" i="24"/>
  <c r="S59" i="24"/>
  <c r="S58" i="24"/>
  <c r="S57" i="24"/>
  <c r="S56" i="24"/>
  <c r="S55" i="24"/>
  <c r="S54" i="24"/>
  <c r="S53" i="24"/>
  <c r="S52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2" i="24"/>
  <c r="S21" i="24"/>
  <c r="S20" i="24"/>
  <c r="S17" i="24"/>
  <c r="S7" i="24"/>
  <c r="S19" i="24"/>
  <c r="S15" i="24"/>
  <c r="S14" i="24"/>
  <c r="S4" i="24"/>
  <c r="S18" i="24"/>
  <c r="S5" i="24"/>
  <c r="S16" i="24"/>
  <c r="S13" i="24"/>
  <c r="S10" i="24"/>
  <c r="S9" i="24"/>
  <c r="S8" i="24"/>
  <c r="S6" i="24"/>
  <c r="S12" i="24"/>
  <c r="O6" i="23"/>
  <c r="P6" i="23" s="1"/>
  <c r="O15" i="23"/>
  <c r="O4" i="23"/>
  <c r="P4" i="23" s="1"/>
  <c r="O10" i="23"/>
  <c r="P10" i="23" s="1"/>
  <c r="O9" i="23"/>
  <c r="P9" i="23" s="1"/>
  <c r="O20" i="23"/>
  <c r="P20" i="23" s="1"/>
  <c r="O11" i="23"/>
  <c r="P11" i="23" s="1"/>
  <c r="O7" i="23"/>
  <c r="P7" i="23" s="1"/>
  <c r="O8" i="23"/>
  <c r="O16" i="23"/>
  <c r="P16" i="23" s="1"/>
  <c r="O19" i="23"/>
  <c r="P19" i="23" s="1"/>
  <c r="O21" i="23"/>
  <c r="P21" i="23" s="1"/>
  <c r="O13" i="23"/>
  <c r="P13" i="23" s="1"/>
  <c r="O17" i="23"/>
  <c r="P17" i="23" s="1"/>
  <c r="O12" i="23"/>
  <c r="P12" i="23" s="1"/>
  <c r="O14" i="23"/>
  <c r="P14" i="23" s="1"/>
  <c r="O18" i="23"/>
  <c r="O22" i="23"/>
  <c r="O23" i="23"/>
  <c r="P23" i="23" s="1"/>
  <c r="O24" i="23"/>
  <c r="O25" i="23"/>
  <c r="P25" i="23" s="1"/>
  <c r="O26" i="23"/>
  <c r="O27" i="23"/>
  <c r="P27" i="23" s="1"/>
  <c r="O28" i="23"/>
  <c r="O29" i="23"/>
  <c r="O30" i="23"/>
  <c r="O31" i="23"/>
  <c r="P31" i="23" s="1"/>
  <c r="O32" i="23"/>
  <c r="O33" i="23"/>
  <c r="P33" i="23" s="1"/>
  <c r="O34" i="23"/>
  <c r="O35" i="23"/>
  <c r="P35" i="23" s="1"/>
  <c r="O36" i="23"/>
  <c r="O37" i="23"/>
  <c r="O38" i="23"/>
  <c r="O39" i="23"/>
  <c r="P39" i="23" s="1"/>
  <c r="O40" i="23"/>
  <c r="O41" i="23"/>
  <c r="P41" i="23" s="1"/>
  <c r="O42" i="23"/>
  <c r="O43" i="23"/>
  <c r="P43" i="23" s="1"/>
  <c r="O44" i="23"/>
  <c r="O45" i="23"/>
  <c r="O46" i="23"/>
  <c r="O47" i="23"/>
  <c r="P47" i="23" s="1"/>
  <c r="O48" i="23"/>
  <c r="O49" i="23"/>
  <c r="P49" i="23" s="1"/>
  <c r="O50" i="23"/>
  <c r="O51" i="23"/>
  <c r="P51" i="23" s="1"/>
  <c r="O52" i="23"/>
  <c r="O53" i="23"/>
  <c r="O54" i="23"/>
  <c r="O55" i="23"/>
  <c r="P55" i="23" s="1"/>
  <c r="O56" i="23"/>
  <c r="O57" i="23"/>
  <c r="P57" i="23" s="1"/>
  <c r="O58" i="23"/>
  <c r="O59" i="23"/>
  <c r="P59" i="23" s="1"/>
  <c r="O60" i="23"/>
  <c r="O61" i="23"/>
  <c r="O62" i="23"/>
  <c r="O63" i="23"/>
  <c r="P63" i="23" s="1"/>
  <c r="O64" i="23"/>
  <c r="O65" i="23"/>
  <c r="P65" i="23" s="1"/>
  <c r="O66" i="23"/>
  <c r="O67" i="23"/>
  <c r="P67" i="23" s="1"/>
  <c r="O68" i="23"/>
  <c r="O69" i="23"/>
  <c r="O70" i="23"/>
  <c r="O71" i="23"/>
  <c r="P71" i="23" s="1"/>
  <c r="O72" i="23"/>
  <c r="O73" i="23"/>
  <c r="P73" i="23" s="1"/>
  <c r="O74" i="23"/>
  <c r="O75" i="23"/>
  <c r="P75" i="23" s="1"/>
  <c r="O76" i="23"/>
  <c r="O77" i="23"/>
  <c r="P77" i="23" s="1"/>
  <c r="O78" i="23"/>
  <c r="O79" i="23"/>
  <c r="P79" i="23" s="1"/>
  <c r="O80" i="23"/>
  <c r="O81" i="23"/>
  <c r="P81" i="23" s="1"/>
  <c r="O82" i="23"/>
  <c r="O83" i="23"/>
  <c r="P83" i="23" s="1"/>
  <c r="O84" i="23"/>
  <c r="O85" i="23"/>
  <c r="P85" i="23" s="1"/>
  <c r="O86" i="23"/>
  <c r="O87" i="23"/>
  <c r="P87" i="23" s="1"/>
  <c r="O88" i="23"/>
  <c r="O89" i="23"/>
  <c r="P89" i="23" s="1"/>
  <c r="O90" i="23"/>
  <c r="O91" i="23"/>
  <c r="P91" i="23" s="1"/>
  <c r="O92" i="23"/>
  <c r="O93" i="23"/>
  <c r="P93" i="23" s="1"/>
  <c r="O94" i="23"/>
  <c r="O95" i="23"/>
  <c r="P95" i="23" s="1"/>
  <c r="O96" i="23"/>
  <c r="O97" i="23"/>
  <c r="P97" i="23" s="1"/>
  <c r="O98" i="23"/>
  <c r="O99" i="23"/>
  <c r="P99" i="23" s="1"/>
  <c r="O5" i="23"/>
  <c r="P5" i="23" s="1"/>
  <c r="P98" i="23"/>
  <c r="P96" i="23"/>
  <c r="P94" i="23"/>
  <c r="P92" i="23"/>
  <c r="P90" i="23"/>
  <c r="P88" i="23"/>
  <c r="P86" i="23"/>
  <c r="P84" i="23"/>
  <c r="P82" i="23"/>
  <c r="P80" i="23"/>
  <c r="P78" i="23"/>
  <c r="P76" i="23"/>
  <c r="P74" i="23"/>
  <c r="P72" i="23"/>
  <c r="P70" i="23"/>
  <c r="P69" i="23"/>
  <c r="P68" i="23"/>
  <c r="P66" i="23"/>
  <c r="P64" i="23"/>
  <c r="P62" i="23"/>
  <c r="P61" i="23"/>
  <c r="P60" i="23"/>
  <c r="P58" i="23"/>
  <c r="P56" i="23"/>
  <c r="P54" i="23"/>
  <c r="P53" i="23"/>
  <c r="P52" i="23"/>
  <c r="P50" i="23"/>
  <c r="P48" i="23"/>
  <c r="P46" i="23"/>
  <c r="P45" i="23"/>
  <c r="P44" i="23"/>
  <c r="P42" i="23"/>
  <c r="P40" i="23"/>
  <c r="P38" i="23"/>
  <c r="P37" i="23"/>
  <c r="P36" i="23"/>
  <c r="P34" i="23"/>
  <c r="P32" i="23"/>
  <c r="P30" i="23"/>
  <c r="P29" i="23"/>
  <c r="P28" i="23"/>
  <c r="P26" i="23"/>
  <c r="P24" i="23"/>
  <c r="P22" i="23"/>
  <c r="P18" i="23"/>
  <c r="P8" i="23"/>
  <c r="P15" i="23"/>
  <c r="L26" i="22"/>
  <c r="L5" i="22"/>
  <c r="L10" i="22"/>
  <c r="L14" i="22"/>
  <c r="L15" i="22"/>
  <c r="M15" i="22" s="1"/>
  <c r="L9" i="22"/>
  <c r="M9" i="22" s="1"/>
  <c r="L4" i="22"/>
  <c r="L11" i="22"/>
  <c r="L7" i="22"/>
  <c r="L21" i="22"/>
  <c r="L16" i="22"/>
  <c r="L17" i="22"/>
  <c r="L27" i="22"/>
  <c r="L13" i="22"/>
  <c r="L18" i="22"/>
  <c r="L22" i="22"/>
  <c r="L19" i="22"/>
  <c r="L20" i="22"/>
  <c r="L24" i="22"/>
  <c r="L8" i="22"/>
  <c r="L6" i="22"/>
  <c r="L12" i="22"/>
  <c r="L23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25" i="22"/>
  <c r="M25" i="22" l="1"/>
  <c r="M5" i="22"/>
  <c r="M10" i="22"/>
  <c r="M14" i="22"/>
  <c r="M4" i="22"/>
  <c r="M11" i="22"/>
  <c r="M7" i="22"/>
  <c r="M21" i="22"/>
  <c r="M16" i="22"/>
  <c r="M17" i="22"/>
  <c r="M27" i="22"/>
  <c r="M13" i="22"/>
  <c r="M18" i="22"/>
  <c r="M22" i="22"/>
  <c r="M19" i="22"/>
  <c r="M20" i="22"/>
  <c r="M24" i="22"/>
  <c r="M8" i="22"/>
  <c r="M6" i="22"/>
  <c r="M12" i="22"/>
  <c r="M23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26" i="22" l="1"/>
</calcChain>
</file>

<file path=xl/sharedStrings.xml><?xml version="1.0" encoding="utf-8"?>
<sst xmlns="http://schemas.openxmlformats.org/spreadsheetml/2006/main" count="674" uniqueCount="167">
  <si>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</si>
  <si>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</si>
  <si>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</si>
  <si>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</si>
  <si>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</si>
  <si>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</si>
  <si>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</si>
  <si>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</si>
  <si>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</si>
  <si>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</si>
  <si>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</si>
  <si>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</si>
  <si>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</si>
  <si>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</si>
  <si>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</si>
  <si>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</si>
  <si>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</si>
  <si>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</si>
  <si>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</si>
  <si>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</si>
  <si>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</si>
  <si>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</si>
  <si>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</si>
  <si>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</si>
  <si>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</si>
  <si>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</si>
  <si>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</si>
  <si>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</si>
  <si>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</si>
  <si>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</si>
  <si>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</si>
  <si>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</si>
  <si>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</si>
  <si>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Ульянов Андрей Владимирович</t>
  </si>
  <si>
    <t>Бучельников Данила Денисович</t>
  </si>
  <si>
    <t>Симдянва Анастасия Павловна</t>
  </si>
  <si>
    <t>Плиско Максим Сергеевич</t>
  </si>
  <si>
    <t>Воронина Софья Романовна</t>
  </si>
  <si>
    <t>Попов Вадим Александрович</t>
  </si>
  <si>
    <t>Константинов Денис Дмитриевич</t>
  </si>
  <si>
    <t>и</t>
  </si>
  <si>
    <t>Бобкова Анастасия Александровна</t>
  </si>
  <si>
    <t>Гуркун Елизавета Эдуардовна</t>
  </si>
  <si>
    <t>Карачарова Александра Дмитриевна</t>
  </si>
  <si>
    <t>Ортикова Мадина Зоиржоновна</t>
  </si>
  <si>
    <t>Победитель</t>
  </si>
  <si>
    <t>участник</t>
  </si>
  <si>
    <t>призер</t>
  </si>
  <si>
    <t>победитель</t>
  </si>
  <si>
    <t>Кульшина Анна Николаевна</t>
  </si>
  <si>
    <t>Костюченко Виктория Евгеньевна</t>
  </si>
  <si>
    <t>Пыстин Евгений Александрович</t>
  </si>
  <si>
    <t>Павенский Даниил Васильевич</t>
  </si>
  <si>
    <t>Царегородцев Данил Алексеевич</t>
  </si>
  <si>
    <t>Мыльников Ива Евгеньевич</t>
  </si>
  <si>
    <t>Носова Софья Павловна</t>
  </si>
  <si>
    <t>Любимова Виктория Витальевна</t>
  </si>
  <si>
    <t>Попова Анастасия Александровна</t>
  </si>
  <si>
    <t>Смыкалова Александра Анатольевна</t>
  </si>
  <si>
    <t>Мосяков Дмитрий Иванович</t>
  </si>
  <si>
    <t>Мухамедьярова Виктория Денисовна</t>
  </si>
  <si>
    <t>Кулиш Елена Андреевна</t>
  </si>
  <si>
    <t>Павенский Иван Денисович</t>
  </si>
  <si>
    <t>Тельманов Дмитрий Игоревич</t>
  </si>
  <si>
    <t>Черепина Александра Андреевна</t>
  </si>
  <si>
    <t>Кузнецов Илья Романович</t>
  </si>
  <si>
    <t>Отинов Тимофей Анатольевич</t>
  </si>
  <si>
    <t>Щербатых Тимур Николаевич</t>
  </si>
  <si>
    <t>Козлов Степан Сергеевич</t>
  </si>
  <si>
    <t>Королев Иван Яковлевич</t>
  </si>
  <si>
    <t>Смыкалова Евгения Николаевна</t>
  </si>
  <si>
    <t>Алиев Гиа Апарович</t>
  </si>
  <si>
    <t>Лопарев Владислав Владимирович</t>
  </si>
  <si>
    <t>Коптева Ксения Александровна</t>
  </si>
  <si>
    <t>Таджибаева Анжелина Рахматиляевна</t>
  </si>
  <si>
    <t>Афанасьев Вадим Анатольевич</t>
  </si>
  <si>
    <t>Крикунов Илья Романович</t>
  </si>
  <si>
    <t>Муромцев Кирилл Павлович</t>
  </si>
  <si>
    <t>Карачаров Алексей Дмитриевич</t>
  </si>
  <si>
    <t>Оксенюк Артем Витальевич</t>
  </si>
  <si>
    <t>Харапонова анастасия Максимовна</t>
  </si>
  <si>
    <t>5а</t>
  </si>
  <si>
    <t>8а</t>
  </si>
  <si>
    <t>Лучина Виталина александровна</t>
  </si>
  <si>
    <t>Градобоева Варвара артемовна</t>
  </si>
  <si>
    <t>Панченко Полина Александровна</t>
  </si>
  <si>
    <t>Купцов Георгий Романович</t>
  </si>
  <si>
    <t>Михеева Валерия Геннадьевна</t>
  </si>
  <si>
    <t>Беккельдиев Марлен Чингизович</t>
  </si>
  <si>
    <t>Квятковский Валерий Витальевич</t>
  </si>
  <si>
    <t>Мальцева Виктория Алексеевна</t>
  </si>
  <si>
    <t>Катаева Екатерина Алексеевна</t>
  </si>
  <si>
    <t>Яндубаева Анна владимировна</t>
  </si>
  <si>
    <t>Тропина Дарья Викторовна</t>
  </si>
  <si>
    <t>Поташова Агния Александровна</t>
  </si>
  <si>
    <t>Черепок Варвара Ильинична</t>
  </si>
  <si>
    <t>Черкасов Дмитрий Александрович</t>
  </si>
  <si>
    <t>5б</t>
  </si>
  <si>
    <t>Воронин Савелий Романович</t>
  </si>
  <si>
    <t>Волков Иван Сергеевич</t>
  </si>
  <si>
    <t>Густ Никита Алексеевич</t>
  </si>
  <si>
    <t>Иванов Александр Александрович</t>
  </si>
  <si>
    <t>Калмуратова Айгерим Кубянынбековна</t>
  </si>
  <si>
    <t>Колесникова Маргарита Дмитриевна</t>
  </si>
  <si>
    <t>Хафизов Дамир Филюсович</t>
  </si>
  <si>
    <t>Шорохова Александра Дмитриевна</t>
  </si>
  <si>
    <t>Федорович Софья Михайловна</t>
  </si>
  <si>
    <t>Фаренюк Мария Дмитриевна</t>
  </si>
  <si>
    <t>6а</t>
  </si>
  <si>
    <t>Туглук Анастасия Александровна</t>
  </si>
  <si>
    <t>Черепок Егор Ильич</t>
  </si>
  <si>
    <t>Пехтерева Екатерина Игоревна</t>
  </si>
  <si>
    <t>Рзаева Севидж Валех кызы</t>
  </si>
  <si>
    <t>Демидова Милана Игоревна</t>
  </si>
  <si>
    <t>6б</t>
  </si>
  <si>
    <t>Вакуленко Ярослав Сергеевич</t>
  </si>
  <si>
    <t>Халуев Дмитрий Алексеевич</t>
  </si>
  <si>
    <t>Вершигора Даниил Витальевич</t>
  </si>
  <si>
    <t>9 а</t>
  </si>
  <si>
    <t>Давыдова Екатерина Денисовна</t>
  </si>
  <si>
    <t>Деменко Ярослав Вадимович</t>
  </si>
  <si>
    <t>Забродина Валерия Витальевна</t>
  </si>
  <si>
    <t>Изофатова Афанасия Владимировна</t>
  </si>
  <si>
    <t>Калмуратова Эльвира Кубанычбековна</t>
  </si>
  <si>
    <t>Каурова Дарья Юрьевна</t>
  </si>
  <si>
    <t>Павенский Егор Денисович</t>
  </si>
  <si>
    <t>Попов Кирилл Александрович</t>
  </si>
  <si>
    <t>Фомичева Дарья Анатольевна</t>
  </si>
  <si>
    <t>Фомичева Ксения Анатольевна</t>
  </si>
  <si>
    <t>Цумарова Вероника Андреевна</t>
  </si>
  <si>
    <t>Боганец Максим Валерьевич</t>
  </si>
  <si>
    <t>9 б</t>
  </si>
  <si>
    <t>Клокол Сергей Сергеевич</t>
  </si>
  <si>
    <t>Мечковская Виктория Павловна</t>
  </si>
  <si>
    <t>Муромцева Кира Павловна</t>
  </si>
  <si>
    <t>Богданова Ксения Александровна</t>
  </si>
  <si>
    <t>7 а</t>
  </si>
  <si>
    <t>Бочкова Анастасия Викторовна</t>
  </si>
  <si>
    <t>Лукьяненко Иван Александрович</t>
  </si>
  <si>
    <t>Прохорова Марина Дмитриевна</t>
  </si>
  <si>
    <t>Рогожин Артем Константинович</t>
  </si>
  <si>
    <t>Сухов Арсений Владиславович</t>
  </si>
  <si>
    <t>Цемка Михаил Александрович</t>
  </si>
  <si>
    <t>Алибеков Алика Тураб оглы</t>
  </si>
  <si>
    <t>7 б</t>
  </si>
  <si>
    <t>Беккельдиев Муслим Чингизович</t>
  </si>
  <si>
    <t>Власова Софья Денисовна</t>
  </si>
  <si>
    <t>Гончаренко Злата Игоревна</t>
  </si>
  <si>
    <t>Дерягин Сергей Владимирович</t>
  </si>
  <si>
    <t>Кредшева Таисия Петровна</t>
  </si>
  <si>
    <t>Крещук Даниил Денисович</t>
  </si>
  <si>
    <t>Манина Дарья Юрьевна</t>
  </si>
  <si>
    <t>Ортиков Мухаммадкосим Муроджонович</t>
  </si>
  <si>
    <t xml:space="preserve">Рыбалкин Иван Сергеевич </t>
  </si>
  <si>
    <t>Сердюк Владислав Сергеевич</t>
  </si>
  <si>
    <t>Аасова София Сергеевна</t>
  </si>
  <si>
    <t>8 б</t>
  </si>
  <si>
    <t>Блинова Дарья вячеславовна</t>
  </si>
  <si>
    <t>Коваль Валерий Дмитриевич</t>
  </si>
  <si>
    <t>Кришталь Екатерина Дмитриевна</t>
  </si>
  <si>
    <t>Гущина Элеонора Владимировна</t>
  </si>
  <si>
    <t>МОУ СОШ № 42</t>
  </si>
  <si>
    <t>Черепанов Родион Александрович</t>
  </si>
  <si>
    <t>Бочкова Нина Ивановна</t>
  </si>
  <si>
    <t xml:space="preserve">участник </t>
  </si>
  <si>
    <t xml:space="preserve">Победитель </t>
  </si>
  <si>
    <t>Итоговые результаты школьного этапа всероссийской олимпиады школьников 2024 года по 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</si>
</sst>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>
      <alignment vertical="top" wrapText="1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1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sqref="A1:N1"/>
    </sheetView>
  </sheetViews>
  <sheetFormatPr defaultColWidth="9.109375" defaultRowHeight="14.4" x14ac:dyDescent="0.3"/>
  <cols>
    <col min="1" max="1" width="40.109375" style="6" bestFit="1" customWidth="1"/>
    <col min="2" max="2" width="8.44140625" style="6" bestFit="1" customWidth="1"/>
    <col min="3" max="3" width="7.33203125" style="6" customWidth="1"/>
    <col min="4" max="4" width="15.44140625" style="6" bestFit="1" customWidth="1"/>
    <col min="5" max="5" width="29.33203125" style="6" bestFit="1" customWidth="1"/>
    <col min="6" max="11" width="7.4414062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5">
        <v>40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19" t="s">
        <v>78</v>
      </c>
      <c r="B4" s="5">
        <v>8</v>
      </c>
      <c r="C4" s="2" t="s">
        <v>81</v>
      </c>
      <c r="D4" s="28" t="s">
        <v>161</v>
      </c>
      <c r="E4" s="29" t="s">
        <v>160</v>
      </c>
      <c r="F4" s="3">
        <v>3</v>
      </c>
      <c r="G4" s="3">
        <v>12</v>
      </c>
      <c r="H4" s="3">
        <v>0</v>
      </c>
      <c r="I4" s="3">
        <v>3</v>
      </c>
      <c r="J4" s="3">
        <v>6</v>
      </c>
      <c r="K4" s="3">
        <v>0</v>
      </c>
      <c r="L4" s="16">
        <f t="shared" ref="L4:L27" si="0">IF(SUM(F4:K4)&gt;$O$1, "больше макс!", SUM(F4:K4))</f>
        <v>24</v>
      </c>
      <c r="M4" s="11">
        <f t="shared" ref="M4:M27" si="1">L4/$O$1</f>
        <v>0.6</v>
      </c>
      <c r="N4" s="4" t="s">
        <v>48</v>
      </c>
    </row>
    <row r="5" spans="1:15" ht="15" customHeight="1" x14ac:dyDescent="0.3">
      <c r="A5" s="17" t="s">
        <v>73</v>
      </c>
      <c r="B5" s="2">
        <v>3</v>
      </c>
      <c r="C5" s="2" t="s">
        <v>81</v>
      </c>
      <c r="D5" s="28" t="s">
        <v>161</v>
      </c>
      <c r="E5" s="29" t="s">
        <v>160</v>
      </c>
      <c r="F5" s="3">
        <v>3</v>
      </c>
      <c r="G5" s="3">
        <v>12</v>
      </c>
      <c r="H5" s="3">
        <v>2</v>
      </c>
      <c r="I5" s="3">
        <v>3</v>
      </c>
      <c r="J5" s="3">
        <v>3</v>
      </c>
      <c r="K5" s="3">
        <v>0</v>
      </c>
      <c r="L5" s="16">
        <f t="shared" si="0"/>
        <v>23</v>
      </c>
      <c r="M5" s="11">
        <f t="shared" si="1"/>
        <v>0.57499999999999996</v>
      </c>
      <c r="N5" s="4" t="s">
        <v>47</v>
      </c>
    </row>
    <row r="6" spans="1:15" ht="15" customHeight="1" x14ac:dyDescent="0.3">
      <c r="A6" s="19" t="s">
        <v>94</v>
      </c>
      <c r="B6" s="5">
        <v>22</v>
      </c>
      <c r="C6" s="5" t="s">
        <v>97</v>
      </c>
      <c r="D6" s="28" t="s">
        <v>161</v>
      </c>
      <c r="E6" s="29" t="s">
        <v>160</v>
      </c>
      <c r="F6" s="3">
        <v>3</v>
      </c>
      <c r="G6" s="3">
        <v>4</v>
      </c>
      <c r="H6" s="3">
        <v>2</v>
      </c>
      <c r="I6" s="3">
        <v>6</v>
      </c>
      <c r="J6" s="3">
        <v>4</v>
      </c>
      <c r="K6" s="3">
        <v>4</v>
      </c>
      <c r="L6" s="16">
        <f t="shared" si="0"/>
        <v>23</v>
      </c>
      <c r="M6" s="11">
        <f t="shared" si="1"/>
        <v>0.57499999999999996</v>
      </c>
      <c r="N6" s="4" t="s">
        <v>47</v>
      </c>
    </row>
    <row r="7" spans="1:15" ht="15" customHeight="1" x14ac:dyDescent="0.3">
      <c r="A7" s="19" t="s">
        <v>80</v>
      </c>
      <c r="B7" s="5">
        <v>10</v>
      </c>
      <c r="C7" s="2" t="s">
        <v>81</v>
      </c>
      <c r="D7" s="28" t="s">
        <v>161</v>
      </c>
      <c r="E7" s="29" t="s">
        <v>160</v>
      </c>
      <c r="F7" s="3">
        <v>3</v>
      </c>
      <c r="G7" s="3">
        <v>6</v>
      </c>
      <c r="H7" s="3">
        <v>1</v>
      </c>
      <c r="I7" s="3">
        <v>6</v>
      </c>
      <c r="J7" s="3">
        <v>6</v>
      </c>
      <c r="K7" s="3">
        <v>0</v>
      </c>
      <c r="L7" s="16">
        <f t="shared" si="0"/>
        <v>22</v>
      </c>
      <c r="M7" s="11">
        <f t="shared" si="1"/>
        <v>0.55000000000000004</v>
      </c>
      <c r="N7" s="4" t="s">
        <v>47</v>
      </c>
    </row>
    <row r="8" spans="1:15" ht="15" customHeight="1" x14ac:dyDescent="0.3">
      <c r="A8" s="19" t="s">
        <v>93</v>
      </c>
      <c r="B8" s="5">
        <v>21</v>
      </c>
      <c r="C8" s="5" t="s">
        <v>97</v>
      </c>
      <c r="D8" s="28" t="s">
        <v>161</v>
      </c>
      <c r="E8" s="29" t="s">
        <v>160</v>
      </c>
      <c r="F8" s="3">
        <v>0</v>
      </c>
      <c r="G8" s="3">
        <v>6</v>
      </c>
      <c r="H8" s="3">
        <v>2</v>
      </c>
      <c r="I8" s="3">
        <v>4</v>
      </c>
      <c r="J8" s="3">
        <v>6</v>
      </c>
      <c r="K8" s="3">
        <v>4</v>
      </c>
      <c r="L8" s="16">
        <f t="shared" si="0"/>
        <v>22</v>
      </c>
      <c r="M8" s="11">
        <f t="shared" si="1"/>
        <v>0.55000000000000004</v>
      </c>
      <c r="N8" s="4" t="s">
        <v>47</v>
      </c>
    </row>
    <row r="9" spans="1:15" ht="15" customHeight="1" x14ac:dyDescent="0.3">
      <c r="A9" s="19" t="s">
        <v>77</v>
      </c>
      <c r="B9" s="5">
        <v>7</v>
      </c>
      <c r="C9" s="2" t="s">
        <v>81</v>
      </c>
      <c r="D9" s="28" t="s">
        <v>161</v>
      </c>
      <c r="E9" s="29" t="s">
        <v>160</v>
      </c>
      <c r="F9" s="3">
        <v>3</v>
      </c>
      <c r="G9" s="3">
        <v>6</v>
      </c>
      <c r="H9" s="3">
        <v>0</v>
      </c>
      <c r="I9" s="3">
        <v>6</v>
      </c>
      <c r="J9" s="3">
        <v>6</v>
      </c>
      <c r="K9" s="3">
        <v>0</v>
      </c>
      <c r="L9" s="16">
        <f t="shared" si="0"/>
        <v>21</v>
      </c>
      <c r="M9" s="11">
        <f t="shared" si="1"/>
        <v>0.52500000000000002</v>
      </c>
      <c r="N9" s="4" t="s">
        <v>47</v>
      </c>
    </row>
    <row r="10" spans="1:15" ht="15" customHeight="1" x14ac:dyDescent="0.3">
      <c r="A10" s="17" t="s">
        <v>74</v>
      </c>
      <c r="B10" s="2">
        <v>4</v>
      </c>
      <c r="C10" s="2" t="s">
        <v>81</v>
      </c>
      <c r="D10" s="28" t="s">
        <v>161</v>
      </c>
      <c r="E10" s="29" t="s">
        <v>160</v>
      </c>
      <c r="F10" s="3">
        <v>3</v>
      </c>
      <c r="G10" s="3">
        <v>8</v>
      </c>
      <c r="H10" s="3">
        <v>2</v>
      </c>
      <c r="I10" s="3">
        <v>4</v>
      </c>
      <c r="J10" s="3">
        <v>2</v>
      </c>
      <c r="K10" s="3">
        <v>0</v>
      </c>
      <c r="L10" s="16">
        <f t="shared" si="0"/>
        <v>19</v>
      </c>
      <c r="M10" s="11">
        <f t="shared" si="1"/>
        <v>0.47499999999999998</v>
      </c>
      <c r="N10" s="4" t="s">
        <v>46</v>
      </c>
    </row>
    <row r="11" spans="1:15" ht="15" customHeight="1" x14ac:dyDescent="0.3">
      <c r="A11" s="17" t="s">
        <v>79</v>
      </c>
      <c r="B11" s="2">
        <v>9</v>
      </c>
      <c r="C11" s="2" t="s">
        <v>81</v>
      </c>
      <c r="D11" s="28" t="s">
        <v>161</v>
      </c>
      <c r="E11" s="29" t="s">
        <v>160</v>
      </c>
      <c r="F11" s="3">
        <v>3</v>
      </c>
      <c r="G11" s="3">
        <v>4</v>
      </c>
      <c r="H11" s="3">
        <v>0</v>
      </c>
      <c r="I11" s="3">
        <v>6</v>
      </c>
      <c r="J11" s="3">
        <v>6</v>
      </c>
      <c r="K11" s="3">
        <v>0</v>
      </c>
      <c r="L11" s="16">
        <f t="shared" si="0"/>
        <v>19</v>
      </c>
      <c r="M11" s="11">
        <f t="shared" si="1"/>
        <v>0.47499999999999998</v>
      </c>
      <c r="N11" s="4" t="s">
        <v>46</v>
      </c>
    </row>
    <row r="12" spans="1:15" ht="15" customHeight="1" x14ac:dyDescent="0.3">
      <c r="A12" s="19" t="s">
        <v>95</v>
      </c>
      <c r="B12" s="5">
        <v>23</v>
      </c>
      <c r="C12" s="5" t="s">
        <v>97</v>
      </c>
      <c r="D12" s="28" t="s">
        <v>161</v>
      </c>
      <c r="E12" s="29" t="s">
        <v>160</v>
      </c>
      <c r="F12" s="3">
        <v>0</v>
      </c>
      <c r="G12" s="3">
        <v>8</v>
      </c>
      <c r="H12" s="3">
        <v>2</v>
      </c>
      <c r="I12" s="3">
        <v>2</v>
      </c>
      <c r="J12" s="3">
        <v>3</v>
      </c>
      <c r="K12" s="3">
        <v>4</v>
      </c>
      <c r="L12" s="16">
        <f t="shared" si="0"/>
        <v>19</v>
      </c>
      <c r="M12" s="11">
        <f t="shared" si="1"/>
        <v>0.47499999999999998</v>
      </c>
      <c r="N12" s="4" t="s">
        <v>46</v>
      </c>
    </row>
    <row r="13" spans="1:15" ht="15" customHeight="1" x14ac:dyDescent="0.3">
      <c r="A13" s="17" t="s">
        <v>87</v>
      </c>
      <c r="B13" s="5">
        <v>15</v>
      </c>
      <c r="C13" s="5" t="s">
        <v>97</v>
      </c>
      <c r="D13" s="28" t="s">
        <v>161</v>
      </c>
      <c r="E13" s="29" t="s">
        <v>160</v>
      </c>
      <c r="F13" s="3">
        <v>3</v>
      </c>
      <c r="G13" s="3">
        <v>6</v>
      </c>
      <c r="H13" s="3">
        <v>1</v>
      </c>
      <c r="I13" s="3">
        <v>6</v>
      </c>
      <c r="J13" s="3">
        <v>0</v>
      </c>
      <c r="K13" s="3">
        <v>2</v>
      </c>
      <c r="L13" s="16">
        <f t="shared" si="0"/>
        <v>18</v>
      </c>
      <c r="M13" s="11">
        <f t="shared" si="1"/>
        <v>0.45</v>
      </c>
      <c r="N13" s="4" t="s">
        <v>46</v>
      </c>
    </row>
    <row r="14" spans="1:15" ht="15" customHeight="1" x14ac:dyDescent="0.3">
      <c r="A14" s="19" t="s">
        <v>75</v>
      </c>
      <c r="B14" s="5">
        <v>5</v>
      </c>
      <c r="C14" s="2" t="s">
        <v>81</v>
      </c>
      <c r="D14" s="28" t="s">
        <v>161</v>
      </c>
      <c r="E14" s="29" t="s">
        <v>160</v>
      </c>
      <c r="F14" s="3">
        <v>3</v>
      </c>
      <c r="G14" s="3">
        <v>6</v>
      </c>
      <c r="H14" s="3">
        <v>0</v>
      </c>
      <c r="I14" s="3">
        <v>3</v>
      </c>
      <c r="J14" s="3">
        <v>4</v>
      </c>
      <c r="K14" s="3">
        <v>0</v>
      </c>
      <c r="L14" s="16">
        <f t="shared" si="0"/>
        <v>16</v>
      </c>
      <c r="M14" s="11">
        <f t="shared" si="1"/>
        <v>0.4</v>
      </c>
      <c r="N14" s="4" t="s">
        <v>46</v>
      </c>
    </row>
    <row r="15" spans="1:15" ht="15" customHeight="1" x14ac:dyDescent="0.3">
      <c r="A15" s="19" t="s">
        <v>76</v>
      </c>
      <c r="B15" s="5">
        <v>6</v>
      </c>
      <c r="C15" s="2" t="s">
        <v>81</v>
      </c>
      <c r="D15" s="28" t="s">
        <v>161</v>
      </c>
      <c r="E15" s="29" t="s">
        <v>160</v>
      </c>
      <c r="F15" s="3">
        <v>1</v>
      </c>
      <c r="G15" s="3">
        <v>4</v>
      </c>
      <c r="H15" s="3">
        <v>2</v>
      </c>
      <c r="I15" s="3">
        <v>3</v>
      </c>
      <c r="J15" s="3">
        <v>6</v>
      </c>
      <c r="K15" s="3">
        <v>0</v>
      </c>
      <c r="L15" s="16">
        <f t="shared" si="0"/>
        <v>16</v>
      </c>
      <c r="M15" s="11">
        <f t="shared" si="1"/>
        <v>0.4</v>
      </c>
      <c r="N15" s="4" t="s">
        <v>46</v>
      </c>
    </row>
    <row r="16" spans="1:15" ht="15" customHeight="1" x14ac:dyDescent="0.3">
      <c r="A16" s="19" t="s">
        <v>84</v>
      </c>
      <c r="B16" s="5">
        <v>12</v>
      </c>
      <c r="C16" s="5" t="s">
        <v>97</v>
      </c>
      <c r="D16" s="28" t="s">
        <v>161</v>
      </c>
      <c r="E16" s="29" t="s">
        <v>160</v>
      </c>
      <c r="F16" s="3">
        <v>0</v>
      </c>
      <c r="G16" s="3">
        <v>4</v>
      </c>
      <c r="H16" s="3">
        <v>0</v>
      </c>
      <c r="I16" s="3">
        <v>6</v>
      </c>
      <c r="J16" s="3">
        <v>6</v>
      </c>
      <c r="K16" s="3">
        <v>0</v>
      </c>
      <c r="L16" s="16">
        <f t="shared" si="0"/>
        <v>16</v>
      </c>
      <c r="M16" s="11">
        <f t="shared" si="1"/>
        <v>0.4</v>
      </c>
      <c r="N16" s="4" t="s">
        <v>46</v>
      </c>
    </row>
    <row r="17" spans="1:14" ht="15" customHeight="1" x14ac:dyDescent="0.3">
      <c r="A17" s="19" t="s">
        <v>85</v>
      </c>
      <c r="B17" s="5">
        <v>13</v>
      </c>
      <c r="C17" s="5" t="s">
        <v>97</v>
      </c>
      <c r="D17" s="28" t="s">
        <v>161</v>
      </c>
      <c r="E17" s="29" t="s">
        <v>160</v>
      </c>
      <c r="F17" s="3">
        <v>0</v>
      </c>
      <c r="G17" s="3">
        <v>2</v>
      </c>
      <c r="H17" s="3">
        <v>2</v>
      </c>
      <c r="I17" s="3">
        <v>6</v>
      </c>
      <c r="J17" s="3">
        <v>6</v>
      </c>
      <c r="K17" s="3">
        <v>0</v>
      </c>
      <c r="L17" s="16">
        <f t="shared" si="0"/>
        <v>16</v>
      </c>
      <c r="M17" s="11">
        <f t="shared" si="1"/>
        <v>0.4</v>
      </c>
      <c r="N17" s="4" t="s">
        <v>46</v>
      </c>
    </row>
    <row r="18" spans="1:14" ht="15" customHeight="1" x14ac:dyDescent="0.3">
      <c r="A18" s="17" t="s">
        <v>88</v>
      </c>
      <c r="B18" s="5">
        <v>16</v>
      </c>
      <c r="C18" s="5" t="s">
        <v>97</v>
      </c>
      <c r="D18" s="28" t="s">
        <v>161</v>
      </c>
      <c r="E18" s="29" t="s">
        <v>160</v>
      </c>
      <c r="F18" s="3">
        <v>0</v>
      </c>
      <c r="G18" s="3">
        <v>0</v>
      </c>
      <c r="H18" s="3">
        <v>2</v>
      </c>
      <c r="I18" s="3">
        <v>6</v>
      </c>
      <c r="J18" s="3">
        <v>6</v>
      </c>
      <c r="K18" s="3">
        <v>2</v>
      </c>
      <c r="L18" s="16">
        <f t="shared" si="0"/>
        <v>16</v>
      </c>
      <c r="M18" s="11">
        <f t="shared" si="1"/>
        <v>0.4</v>
      </c>
      <c r="N18" s="4" t="s">
        <v>46</v>
      </c>
    </row>
    <row r="19" spans="1:14" ht="15" customHeight="1" x14ac:dyDescent="0.3">
      <c r="A19" s="19" t="s">
        <v>90</v>
      </c>
      <c r="B19" s="5">
        <v>18</v>
      </c>
      <c r="C19" s="5" t="s">
        <v>97</v>
      </c>
      <c r="D19" s="28" t="s">
        <v>161</v>
      </c>
      <c r="E19" s="29" t="s">
        <v>160</v>
      </c>
      <c r="F19" s="3">
        <v>3</v>
      </c>
      <c r="G19" s="3">
        <v>6</v>
      </c>
      <c r="H19" s="3">
        <v>1</v>
      </c>
      <c r="I19" s="3">
        <v>6</v>
      </c>
      <c r="J19" s="3">
        <v>0</v>
      </c>
      <c r="K19" s="3">
        <v>0</v>
      </c>
      <c r="L19" s="16">
        <f t="shared" si="0"/>
        <v>16</v>
      </c>
      <c r="M19" s="11">
        <f t="shared" si="1"/>
        <v>0.4</v>
      </c>
      <c r="N19" s="4" t="s">
        <v>46</v>
      </c>
    </row>
    <row r="20" spans="1:14" ht="15" customHeight="1" x14ac:dyDescent="0.3">
      <c r="A20" s="19" t="s">
        <v>91</v>
      </c>
      <c r="B20" s="5">
        <v>19</v>
      </c>
      <c r="C20" s="5" t="s">
        <v>97</v>
      </c>
      <c r="D20" s="28" t="s">
        <v>161</v>
      </c>
      <c r="E20" s="29" t="s">
        <v>160</v>
      </c>
      <c r="F20" s="3">
        <v>0</v>
      </c>
      <c r="G20" s="3">
        <v>4</v>
      </c>
      <c r="H20" s="3">
        <v>4</v>
      </c>
      <c r="I20" s="3">
        <v>2</v>
      </c>
      <c r="J20" s="3">
        <v>6</v>
      </c>
      <c r="K20" s="3">
        <v>0</v>
      </c>
      <c r="L20" s="16">
        <f t="shared" si="0"/>
        <v>16</v>
      </c>
      <c r="M20" s="11">
        <f t="shared" si="1"/>
        <v>0.4</v>
      </c>
      <c r="N20" s="4" t="s">
        <v>46</v>
      </c>
    </row>
    <row r="21" spans="1:14" ht="15" customHeight="1" x14ac:dyDescent="0.3">
      <c r="A21" s="19" t="s">
        <v>83</v>
      </c>
      <c r="B21" s="5">
        <v>11</v>
      </c>
      <c r="C21" s="5" t="s">
        <v>97</v>
      </c>
      <c r="D21" s="28" t="s">
        <v>161</v>
      </c>
      <c r="E21" s="29" t="s">
        <v>160</v>
      </c>
      <c r="F21" s="3">
        <v>3</v>
      </c>
      <c r="G21" s="3">
        <v>4</v>
      </c>
      <c r="H21" s="3">
        <v>2</v>
      </c>
      <c r="I21" s="3">
        <v>0</v>
      </c>
      <c r="J21" s="3">
        <v>0</v>
      </c>
      <c r="K21" s="3">
        <v>4</v>
      </c>
      <c r="L21" s="16">
        <f t="shared" si="0"/>
        <v>13</v>
      </c>
      <c r="M21" s="11">
        <f t="shared" si="1"/>
        <v>0.32500000000000001</v>
      </c>
      <c r="N21" s="4" t="s">
        <v>46</v>
      </c>
    </row>
    <row r="22" spans="1:14" ht="15" customHeight="1" x14ac:dyDescent="0.3">
      <c r="A22" s="19" t="s">
        <v>89</v>
      </c>
      <c r="B22" s="5">
        <v>17</v>
      </c>
      <c r="C22" s="5" t="s">
        <v>97</v>
      </c>
      <c r="D22" s="28" t="s">
        <v>161</v>
      </c>
      <c r="E22" s="29" t="s">
        <v>160</v>
      </c>
      <c r="F22" s="3">
        <v>3</v>
      </c>
      <c r="G22" s="3">
        <v>0</v>
      </c>
      <c r="H22" s="3">
        <v>0</v>
      </c>
      <c r="I22" s="3">
        <v>2</v>
      </c>
      <c r="J22" s="3">
        <v>6</v>
      </c>
      <c r="K22" s="3">
        <v>2</v>
      </c>
      <c r="L22" s="16">
        <f t="shared" si="0"/>
        <v>13</v>
      </c>
      <c r="M22" s="11">
        <f t="shared" si="1"/>
        <v>0.32500000000000001</v>
      </c>
      <c r="N22" s="4" t="s">
        <v>46</v>
      </c>
    </row>
    <row r="23" spans="1:14" ht="15" customHeight="1" x14ac:dyDescent="0.3">
      <c r="A23" s="19" t="s">
        <v>96</v>
      </c>
      <c r="B23" s="5">
        <v>24</v>
      </c>
      <c r="C23" s="5" t="s">
        <v>97</v>
      </c>
      <c r="D23" s="28" t="s">
        <v>161</v>
      </c>
      <c r="E23" s="29" t="s">
        <v>160</v>
      </c>
      <c r="F23" s="3">
        <v>3</v>
      </c>
      <c r="G23" s="3">
        <v>6</v>
      </c>
      <c r="H23" s="3">
        <v>0</v>
      </c>
      <c r="I23" s="3">
        <v>4</v>
      </c>
      <c r="J23" s="3">
        <v>0</v>
      </c>
      <c r="K23" s="3">
        <v>0</v>
      </c>
      <c r="L23" s="16">
        <f t="shared" si="0"/>
        <v>13</v>
      </c>
      <c r="M23" s="11">
        <f t="shared" si="1"/>
        <v>0.32500000000000001</v>
      </c>
      <c r="N23" s="4" t="s">
        <v>46</v>
      </c>
    </row>
    <row r="24" spans="1:14" ht="15" customHeight="1" x14ac:dyDescent="0.3">
      <c r="A24" s="19" t="s">
        <v>92</v>
      </c>
      <c r="B24" s="5">
        <v>20</v>
      </c>
      <c r="C24" s="5" t="s">
        <v>97</v>
      </c>
      <c r="D24" s="28" t="s">
        <v>161</v>
      </c>
      <c r="E24" s="29" t="s">
        <v>160</v>
      </c>
      <c r="F24" s="3">
        <v>0</v>
      </c>
      <c r="G24" s="3">
        <v>2</v>
      </c>
      <c r="H24" s="3">
        <v>2</v>
      </c>
      <c r="I24" s="3">
        <v>2</v>
      </c>
      <c r="J24" s="3">
        <v>6</v>
      </c>
      <c r="K24" s="3">
        <v>0</v>
      </c>
      <c r="L24" s="16">
        <f t="shared" si="0"/>
        <v>12</v>
      </c>
      <c r="M24" s="11">
        <f t="shared" si="1"/>
        <v>0.3</v>
      </c>
      <c r="N24" s="4" t="s">
        <v>46</v>
      </c>
    </row>
    <row r="25" spans="1:14" ht="15" customHeight="1" x14ac:dyDescent="0.3">
      <c r="A25" s="17" t="s">
        <v>71</v>
      </c>
      <c r="B25" s="2">
        <v>1</v>
      </c>
      <c r="C25" s="2" t="s">
        <v>81</v>
      </c>
      <c r="D25" s="28" t="s">
        <v>161</v>
      </c>
      <c r="E25" s="29" t="s">
        <v>160</v>
      </c>
      <c r="F25" s="3">
        <v>2</v>
      </c>
      <c r="G25" s="3">
        <v>4</v>
      </c>
      <c r="H25" s="3">
        <v>0</v>
      </c>
      <c r="I25" s="3">
        <v>0</v>
      </c>
      <c r="J25" s="3">
        <v>0</v>
      </c>
      <c r="K25" s="3">
        <v>0</v>
      </c>
      <c r="L25" s="16">
        <f t="shared" si="0"/>
        <v>6</v>
      </c>
      <c r="M25" s="11">
        <f t="shared" si="1"/>
        <v>0.15</v>
      </c>
      <c r="N25" s="4" t="s">
        <v>46</v>
      </c>
    </row>
    <row r="26" spans="1:14" ht="15" customHeight="1" x14ac:dyDescent="0.3">
      <c r="A26" s="19" t="s">
        <v>72</v>
      </c>
      <c r="B26" s="5">
        <v>2</v>
      </c>
      <c r="C26" s="2" t="s">
        <v>81</v>
      </c>
      <c r="D26" s="28" t="s">
        <v>161</v>
      </c>
      <c r="E26" s="29" t="s">
        <v>160</v>
      </c>
      <c r="F26" s="3">
        <v>3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16">
        <f t="shared" si="0"/>
        <v>5</v>
      </c>
      <c r="M26" s="11">
        <f t="shared" si="1"/>
        <v>0.125</v>
      </c>
      <c r="N26" s="4" t="s">
        <v>46</v>
      </c>
    </row>
    <row r="27" spans="1:14" ht="15" customHeight="1" x14ac:dyDescent="0.3">
      <c r="A27" s="19" t="s">
        <v>86</v>
      </c>
      <c r="B27" s="5">
        <v>14</v>
      </c>
      <c r="C27" s="5" t="s">
        <v>97</v>
      </c>
      <c r="D27" s="28" t="s">
        <v>161</v>
      </c>
      <c r="E27" s="29" t="s">
        <v>160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16">
        <f t="shared" si="0"/>
        <v>3</v>
      </c>
      <c r="M27" s="11">
        <f t="shared" si="1"/>
        <v>7.4999999999999997E-2</v>
      </c>
      <c r="N27" s="4" t="s">
        <v>46</v>
      </c>
    </row>
    <row r="28" spans="1:14" ht="15" customHeight="1" x14ac:dyDescent="0.3">
      <c r="A28" s="19"/>
      <c r="B28" s="5"/>
      <c r="C28" s="5"/>
      <c r="D28" s="20"/>
      <c r="E28" s="21"/>
      <c r="F28" s="3"/>
      <c r="G28" s="3"/>
      <c r="H28" s="3"/>
      <c r="I28" s="3"/>
      <c r="J28" s="3"/>
      <c r="K28" s="3"/>
      <c r="L28" s="16">
        <f t="shared" ref="L28:L68" si="2">IF(SUM(F28:K28)&gt;$O$1, "больше макс!", SUM(F28:K28))</f>
        <v>0</v>
      </c>
      <c r="M28" s="11">
        <f t="shared" ref="M28:M35" si="3">L28/$O$1</f>
        <v>0</v>
      </c>
      <c r="N28" s="4"/>
    </row>
    <row r="29" spans="1:14" ht="15" customHeight="1" x14ac:dyDescent="0.3">
      <c r="A29" s="19"/>
      <c r="B29" s="5"/>
      <c r="C29" s="5"/>
      <c r="D29" s="20"/>
      <c r="E29" s="21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19"/>
      <c r="B30" s="5"/>
      <c r="C30" s="5"/>
      <c r="D30" s="20"/>
      <c r="E30" s="21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19"/>
      <c r="B31" s="5"/>
      <c r="C31" s="5"/>
      <c r="D31" s="20"/>
      <c r="E31" s="21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19"/>
      <c r="B32" s="5"/>
      <c r="C32" s="5"/>
      <c r="D32" s="5"/>
      <c r="E32" s="21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19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19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19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19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2"/>
        <v>0</v>
      </c>
      <c r="M36" s="11">
        <f t="shared" ref="M36:M67" si="4">L36/$O$1</f>
        <v>0</v>
      </c>
      <c r="N36" s="4"/>
    </row>
    <row r="37" spans="1:14" ht="15.6" x14ac:dyDescent="0.3">
      <c r="A37" s="19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4"/>
        <v>0</v>
      </c>
      <c r="N37" s="4"/>
    </row>
    <row r="38" spans="1:14" ht="15.6" x14ac:dyDescent="0.3">
      <c r="A38" s="19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4"/>
        <v>0</v>
      </c>
      <c r="N38" s="4"/>
    </row>
    <row r="39" spans="1:14" ht="15.6" x14ac:dyDescent="0.3">
      <c r="A39" s="19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4"/>
        <v>0</v>
      </c>
      <c r="N39" s="4"/>
    </row>
    <row r="40" spans="1:14" ht="15.6" x14ac:dyDescent="0.3">
      <c r="A40" s="19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4"/>
        <v>0</v>
      </c>
      <c r="N40" s="4"/>
    </row>
    <row r="41" spans="1:14" ht="15.6" x14ac:dyDescent="0.3">
      <c r="A41" s="19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4"/>
        <v>0</v>
      </c>
      <c r="N41" s="4"/>
    </row>
    <row r="42" spans="1:14" ht="15.6" x14ac:dyDescent="0.3">
      <c r="A42" s="19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4"/>
        <v>0</v>
      </c>
      <c r="N42" s="4"/>
    </row>
    <row r="43" spans="1:14" ht="15.6" x14ac:dyDescent="0.3">
      <c r="A43" s="19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4"/>
        <v>0</v>
      </c>
      <c r="N43" s="4"/>
    </row>
    <row r="44" spans="1:14" ht="15.6" x14ac:dyDescent="0.3">
      <c r="A44" s="19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4"/>
        <v>0</v>
      </c>
      <c r="N44" s="4"/>
    </row>
    <row r="45" spans="1:14" ht="15.6" x14ac:dyDescent="0.3">
      <c r="A45" s="19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4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4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4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4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4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4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4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4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4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4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4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4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4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4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4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4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4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4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4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4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4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4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4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2"/>
        <v>0</v>
      </c>
      <c r="M68" s="11">
        <f t="shared" ref="M68:M99" si="5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6">IF(SUM(F69:K69)&gt;$O$1, "больше макс!", SUM(F69:K69))</f>
        <v>0</v>
      </c>
      <c r="M69" s="11">
        <f t="shared" si="5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6"/>
        <v>0</v>
      </c>
      <c r="M70" s="11">
        <f t="shared" si="5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6"/>
        <v>0</v>
      </c>
      <c r="M71" s="11">
        <f t="shared" si="5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6"/>
        <v>0</v>
      </c>
      <c r="M72" s="11">
        <f t="shared" si="5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6"/>
        <v>0</v>
      </c>
      <c r="M73" s="11">
        <f t="shared" si="5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6"/>
        <v>0</v>
      </c>
      <c r="M74" s="11">
        <f t="shared" si="5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6"/>
        <v>0</v>
      </c>
      <c r="M75" s="11">
        <f t="shared" si="5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6"/>
        <v>0</v>
      </c>
      <c r="M76" s="11">
        <f t="shared" si="5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6"/>
        <v>0</v>
      </c>
      <c r="M77" s="11">
        <f t="shared" si="5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6"/>
        <v>0</v>
      </c>
      <c r="M78" s="11">
        <f t="shared" si="5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6"/>
        <v>0</v>
      </c>
      <c r="M79" s="11">
        <f t="shared" si="5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6"/>
        <v>0</v>
      </c>
      <c r="M80" s="11">
        <f t="shared" si="5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6"/>
        <v>0</v>
      </c>
      <c r="M81" s="11">
        <f t="shared" si="5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6"/>
        <v>0</v>
      </c>
      <c r="M82" s="11">
        <f t="shared" si="5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6"/>
        <v>0</v>
      </c>
      <c r="M83" s="11">
        <f t="shared" si="5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6"/>
        <v>0</v>
      </c>
      <c r="M84" s="11">
        <f t="shared" si="5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6"/>
        <v>0</v>
      </c>
      <c r="M85" s="11">
        <f t="shared" si="5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6"/>
        <v>0</v>
      </c>
      <c r="M86" s="11">
        <f t="shared" si="5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6"/>
        <v>0</v>
      </c>
      <c r="M87" s="11">
        <f t="shared" si="5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6"/>
        <v>0</v>
      </c>
      <c r="M88" s="11">
        <f t="shared" si="5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6"/>
        <v>0</v>
      </c>
      <c r="M89" s="11">
        <f t="shared" si="5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6"/>
        <v>0</v>
      </c>
      <c r="M90" s="11">
        <f t="shared" si="5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6"/>
        <v>0</v>
      </c>
      <c r="M91" s="11">
        <f t="shared" si="5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6"/>
        <v>0</v>
      </c>
      <c r="M92" s="11">
        <f t="shared" si="5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6"/>
        <v>0</v>
      </c>
      <c r="M93" s="11">
        <f t="shared" si="5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6"/>
        <v>0</v>
      </c>
      <c r="M94" s="11">
        <f t="shared" si="5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6"/>
        <v>0</v>
      </c>
      <c r="M95" s="11">
        <f t="shared" si="5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6"/>
        <v>0</v>
      </c>
      <c r="M96" s="11">
        <f t="shared" si="5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6"/>
        <v>0</v>
      </c>
      <c r="M97" s="11">
        <f t="shared" si="5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6"/>
        <v>0</v>
      </c>
      <c r="M98" s="11">
        <f t="shared" si="5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6"/>
        <v>0</v>
      </c>
      <c r="M99" s="11">
        <f t="shared" si="5"/>
        <v>0</v>
      </c>
      <c r="N99" s="4"/>
    </row>
  </sheetData>
  <sortState ref="A4:N27">
    <sortCondition descending="1" ref="L4:L27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60" zoomScaleNormal="60" workbookViewId="0">
      <selection sqref="A1:Q1"/>
    </sheetView>
  </sheetViews>
  <sheetFormatPr defaultColWidth="9.109375" defaultRowHeight="14.4" x14ac:dyDescent="0.3"/>
  <cols>
    <col min="1" max="1" width="43" style="6" bestFit="1" customWidth="1"/>
    <col min="2" max="2" width="8.44140625" style="6" bestFit="1" customWidth="1"/>
    <col min="3" max="3" width="7.33203125" style="6" customWidth="1"/>
    <col min="4" max="4" width="15.5546875" style="6" bestFit="1" customWidth="1"/>
    <col min="5" max="5" width="29.109375" style="6" bestFit="1" customWidth="1"/>
    <col min="6" max="14" width="7.44140625" style="7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15">
        <v>42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2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22" t="s">
        <v>101</v>
      </c>
      <c r="B4" s="23">
        <v>4</v>
      </c>
      <c r="C4" s="2" t="s">
        <v>108</v>
      </c>
      <c r="D4" s="28" t="s">
        <v>161</v>
      </c>
      <c r="E4" s="29" t="s">
        <v>160</v>
      </c>
      <c r="F4" s="3">
        <v>4</v>
      </c>
      <c r="G4" s="3">
        <v>1</v>
      </c>
      <c r="H4" s="3">
        <v>1</v>
      </c>
      <c r="I4" s="3">
        <v>12</v>
      </c>
      <c r="J4" s="3">
        <v>2</v>
      </c>
      <c r="K4" s="3">
        <v>2</v>
      </c>
      <c r="L4" s="3">
        <v>8</v>
      </c>
      <c r="M4" s="3">
        <v>2</v>
      </c>
      <c r="N4" s="3">
        <v>4</v>
      </c>
      <c r="O4" s="16">
        <f t="shared" ref="O4:O21" si="0">IF(SUM(F4:N4)&gt;$R$1, "больше макс!", SUM(F4:N4))</f>
        <v>36</v>
      </c>
      <c r="P4" s="11">
        <f t="shared" ref="P4:P21" si="1">O4/$R$1</f>
        <v>0.8571428571428571</v>
      </c>
      <c r="Q4" s="4" t="s">
        <v>45</v>
      </c>
    </row>
    <row r="5" spans="1:18" ht="15" customHeight="1" x14ac:dyDescent="0.3">
      <c r="A5" s="22" t="s">
        <v>98</v>
      </c>
      <c r="B5" s="23">
        <v>1</v>
      </c>
      <c r="C5" s="2" t="s">
        <v>108</v>
      </c>
      <c r="D5" s="28" t="s">
        <v>161</v>
      </c>
      <c r="E5" s="29" t="s">
        <v>160</v>
      </c>
      <c r="F5" s="3">
        <v>4</v>
      </c>
      <c r="G5" s="3">
        <v>0</v>
      </c>
      <c r="H5" s="3">
        <v>0</v>
      </c>
      <c r="I5" s="3">
        <v>10</v>
      </c>
      <c r="J5" s="3">
        <v>2</v>
      </c>
      <c r="K5" s="3">
        <v>2</v>
      </c>
      <c r="L5" s="3">
        <v>6</v>
      </c>
      <c r="M5" s="3">
        <v>6</v>
      </c>
      <c r="N5" s="3">
        <v>4</v>
      </c>
      <c r="O5" s="16">
        <f t="shared" si="0"/>
        <v>34</v>
      </c>
      <c r="P5" s="11">
        <f t="shared" si="1"/>
        <v>0.80952380952380953</v>
      </c>
      <c r="Q5" s="4" t="s">
        <v>47</v>
      </c>
    </row>
    <row r="6" spans="1:18" ht="15" customHeight="1" x14ac:dyDescent="0.3">
      <c r="A6" s="22" t="s">
        <v>99</v>
      </c>
      <c r="B6" s="23">
        <v>2</v>
      </c>
      <c r="C6" s="5" t="s">
        <v>108</v>
      </c>
      <c r="D6" s="28" t="s">
        <v>161</v>
      </c>
      <c r="E6" s="29" t="s">
        <v>160</v>
      </c>
      <c r="F6" s="3">
        <v>4</v>
      </c>
      <c r="G6" s="3">
        <v>0</v>
      </c>
      <c r="H6" s="3">
        <v>0</v>
      </c>
      <c r="I6" s="3">
        <v>4</v>
      </c>
      <c r="J6" s="3">
        <v>2</v>
      </c>
      <c r="K6" s="3">
        <v>2</v>
      </c>
      <c r="L6" s="3">
        <v>8</v>
      </c>
      <c r="M6" s="3">
        <v>6</v>
      </c>
      <c r="N6" s="3">
        <v>8</v>
      </c>
      <c r="O6" s="16">
        <f t="shared" si="0"/>
        <v>34</v>
      </c>
      <c r="P6" s="11">
        <f t="shared" si="1"/>
        <v>0.80952380952380953</v>
      </c>
      <c r="Q6" s="4" t="s">
        <v>47</v>
      </c>
    </row>
    <row r="7" spans="1:18" ht="15" customHeight="1" x14ac:dyDescent="0.3">
      <c r="A7" s="22" t="s">
        <v>106</v>
      </c>
      <c r="B7" s="23">
        <v>9</v>
      </c>
      <c r="C7" s="2" t="s">
        <v>108</v>
      </c>
      <c r="D7" s="28" t="s">
        <v>161</v>
      </c>
      <c r="E7" s="29" t="s">
        <v>160</v>
      </c>
      <c r="F7" s="3">
        <v>2</v>
      </c>
      <c r="G7" s="3">
        <v>1</v>
      </c>
      <c r="H7" s="3">
        <v>0</v>
      </c>
      <c r="I7" s="3">
        <v>12</v>
      </c>
      <c r="J7" s="3">
        <v>0</v>
      </c>
      <c r="K7" s="3">
        <v>0</v>
      </c>
      <c r="L7" s="3">
        <v>8</v>
      </c>
      <c r="M7" s="3">
        <v>6</v>
      </c>
      <c r="N7" s="3">
        <v>2</v>
      </c>
      <c r="O7" s="16">
        <f t="shared" si="0"/>
        <v>31</v>
      </c>
      <c r="P7" s="11">
        <f t="shared" si="1"/>
        <v>0.73809523809523814</v>
      </c>
      <c r="Q7" s="4" t="s">
        <v>47</v>
      </c>
    </row>
    <row r="8" spans="1:18" ht="15" customHeight="1" x14ac:dyDescent="0.3">
      <c r="A8" s="22" t="s">
        <v>107</v>
      </c>
      <c r="B8" s="23">
        <v>10</v>
      </c>
      <c r="C8" s="5" t="s">
        <v>108</v>
      </c>
      <c r="D8" s="28" t="s">
        <v>161</v>
      </c>
      <c r="E8" s="29" t="s">
        <v>160</v>
      </c>
      <c r="F8" s="3">
        <v>0</v>
      </c>
      <c r="G8" s="3">
        <v>1</v>
      </c>
      <c r="H8" s="3">
        <v>0</v>
      </c>
      <c r="I8" s="3">
        <v>12</v>
      </c>
      <c r="J8" s="3">
        <v>0</v>
      </c>
      <c r="K8" s="3">
        <v>0</v>
      </c>
      <c r="L8" s="3">
        <v>6</v>
      </c>
      <c r="M8" s="3">
        <v>6</v>
      </c>
      <c r="N8" s="3">
        <v>4</v>
      </c>
      <c r="O8" s="16">
        <f t="shared" si="0"/>
        <v>29</v>
      </c>
      <c r="P8" s="11">
        <f t="shared" si="1"/>
        <v>0.69047619047619047</v>
      </c>
      <c r="Q8" s="4" t="s">
        <v>47</v>
      </c>
    </row>
    <row r="9" spans="1:18" ht="15" customHeight="1" x14ac:dyDescent="0.3">
      <c r="A9" s="22" t="s">
        <v>103</v>
      </c>
      <c r="B9" s="23">
        <v>6</v>
      </c>
      <c r="C9" s="5" t="s">
        <v>108</v>
      </c>
      <c r="D9" s="28" t="s">
        <v>161</v>
      </c>
      <c r="E9" s="29" t="s">
        <v>160</v>
      </c>
      <c r="F9" s="3">
        <v>4</v>
      </c>
      <c r="G9" s="3">
        <v>0</v>
      </c>
      <c r="H9" s="3">
        <v>0</v>
      </c>
      <c r="I9" s="3">
        <v>4</v>
      </c>
      <c r="J9" s="3">
        <v>0</v>
      </c>
      <c r="K9" s="3">
        <v>3</v>
      </c>
      <c r="L9" s="3">
        <v>4</v>
      </c>
      <c r="M9" s="3">
        <v>0</v>
      </c>
      <c r="N9" s="3">
        <v>0</v>
      </c>
      <c r="O9" s="16">
        <f t="shared" si="0"/>
        <v>15</v>
      </c>
      <c r="P9" s="11">
        <f t="shared" si="1"/>
        <v>0.35714285714285715</v>
      </c>
      <c r="Q9" s="4" t="s">
        <v>46</v>
      </c>
    </row>
    <row r="10" spans="1:18" ht="15" customHeight="1" x14ac:dyDescent="0.3">
      <c r="A10" s="22" t="s">
        <v>102</v>
      </c>
      <c r="B10" s="23">
        <v>5</v>
      </c>
      <c r="C10" s="35" t="s">
        <v>108</v>
      </c>
      <c r="D10" s="28" t="s">
        <v>161</v>
      </c>
      <c r="E10" s="29" t="s">
        <v>160</v>
      </c>
      <c r="F10" s="3">
        <v>2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2</v>
      </c>
      <c r="M10" s="3">
        <v>3</v>
      </c>
      <c r="N10" s="3">
        <v>4</v>
      </c>
      <c r="O10" s="16">
        <f t="shared" si="0"/>
        <v>12</v>
      </c>
      <c r="P10" s="11">
        <f t="shared" si="1"/>
        <v>0.2857142857142857</v>
      </c>
      <c r="Q10" s="4" t="s">
        <v>46</v>
      </c>
    </row>
    <row r="11" spans="1:18" ht="15" customHeight="1" x14ac:dyDescent="0.3">
      <c r="A11" s="22" t="s">
        <v>105</v>
      </c>
      <c r="B11" s="23">
        <v>8</v>
      </c>
      <c r="C11" s="5" t="s">
        <v>108</v>
      </c>
      <c r="D11" s="28" t="s">
        <v>161</v>
      </c>
      <c r="E11" s="29" t="s">
        <v>160</v>
      </c>
      <c r="F11" s="3">
        <v>0</v>
      </c>
      <c r="G11" s="3">
        <v>0</v>
      </c>
      <c r="H11" s="3">
        <v>0</v>
      </c>
      <c r="I11" s="3">
        <v>4</v>
      </c>
      <c r="J11" s="3">
        <v>3</v>
      </c>
      <c r="K11" s="3">
        <v>5</v>
      </c>
      <c r="L11" s="3">
        <v>0</v>
      </c>
      <c r="M11" s="3">
        <v>0</v>
      </c>
      <c r="N11" s="3">
        <v>0</v>
      </c>
      <c r="O11" s="16">
        <f t="shared" si="0"/>
        <v>12</v>
      </c>
      <c r="P11" s="11">
        <f t="shared" si="1"/>
        <v>0.2857142857142857</v>
      </c>
      <c r="Q11" s="4" t="s">
        <v>46</v>
      </c>
    </row>
    <row r="12" spans="1:18" ht="15" customHeight="1" x14ac:dyDescent="0.3">
      <c r="A12" s="25" t="s">
        <v>111</v>
      </c>
      <c r="B12" s="5">
        <v>16</v>
      </c>
      <c r="C12" s="5" t="s">
        <v>114</v>
      </c>
      <c r="D12" s="28" t="s">
        <v>161</v>
      </c>
      <c r="E12" s="29" t="s">
        <v>160</v>
      </c>
      <c r="F12" s="3">
        <v>0</v>
      </c>
      <c r="G12" s="3">
        <v>1</v>
      </c>
      <c r="H12" s="3">
        <v>1</v>
      </c>
      <c r="I12" s="3">
        <v>6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16">
        <f t="shared" si="0"/>
        <v>12</v>
      </c>
      <c r="P12" s="11">
        <f t="shared" si="1"/>
        <v>0.2857142857142857</v>
      </c>
      <c r="Q12" s="4" t="s">
        <v>46</v>
      </c>
    </row>
    <row r="13" spans="1:18" ht="15" customHeight="1" x14ac:dyDescent="0.3">
      <c r="A13" s="19" t="s">
        <v>116</v>
      </c>
      <c r="B13" s="5">
        <v>14</v>
      </c>
      <c r="C13" s="5" t="s">
        <v>114</v>
      </c>
      <c r="D13" s="28" t="s">
        <v>161</v>
      </c>
      <c r="E13" s="29" t="s">
        <v>160</v>
      </c>
      <c r="F13" s="3">
        <v>2</v>
      </c>
      <c r="G13" s="3">
        <v>1</v>
      </c>
      <c r="H13" s="3">
        <v>0</v>
      </c>
      <c r="I13" s="3">
        <v>0</v>
      </c>
      <c r="J13" s="3">
        <v>2</v>
      </c>
      <c r="K13" s="3">
        <v>0</v>
      </c>
      <c r="L13" s="3">
        <v>4</v>
      </c>
      <c r="M13" s="3">
        <v>2</v>
      </c>
      <c r="N13" s="3">
        <v>0</v>
      </c>
      <c r="O13" s="16">
        <f t="shared" si="0"/>
        <v>11</v>
      </c>
      <c r="P13" s="11">
        <f t="shared" si="1"/>
        <v>0.26190476190476192</v>
      </c>
      <c r="Q13" s="4" t="s">
        <v>46</v>
      </c>
    </row>
    <row r="14" spans="1:18" ht="15" customHeight="1" x14ac:dyDescent="0.3">
      <c r="A14" s="24" t="s">
        <v>113</v>
      </c>
      <c r="B14" s="5">
        <v>17</v>
      </c>
      <c r="C14" s="5" t="s">
        <v>114</v>
      </c>
      <c r="D14" s="28" t="s">
        <v>161</v>
      </c>
      <c r="E14" s="29" t="s">
        <v>160</v>
      </c>
      <c r="F14" s="3">
        <v>0</v>
      </c>
      <c r="G14" s="3">
        <v>0</v>
      </c>
      <c r="H14" s="3">
        <v>1</v>
      </c>
      <c r="I14" s="3">
        <v>4</v>
      </c>
      <c r="J14" s="3">
        <v>0</v>
      </c>
      <c r="K14" s="3">
        <v>0</v>
      </c>
      <c r="L14" s="3">
        <v>4</v>
      </c>
      <c r="M14" s="3">
        <v>2</v>
      </c>
      <c r="N14" s="3">
        <v>0</v>
      </c>
      <c r="O14" s="16">
        <f t="shared" si="0"/>
        <v>11</v>
      </c>
      <c r="P14" s="11">
        <f t="shared" si="1"/>
        <v>0.26190476190476192</v>
      </c>
      <c r="Q14" s="4" t="s">
        <v>46</v>
      </c>
    </row>
    <row r="15" spans="1:18" ht="15" customHeight="1" x14ac:dyDescent="0.3">
      <c r="A15" s="22" t="s">
        <v>100</v>
      </c>
      <c r="B15" s="23">
        <v>3</v>
      </c>
      <c r="C15" s="2" t="s">
        <v>108</v>
      </c>
      <c r="D15" s="28" t="s">
        <v>161</v>
      </c>
      <c r="E15" s="29" t="s">
        <v>160</v>
      </c>
      <c r="F15" s="3">
        <v>4</v>
      </c>
      <c r="G15" s="3">
        <v>0</v>
      </c>
      <c r="H15" s="3">
        <v>0</v>
      </c>
      <c r="I15" s="3">
        <v>4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16">
        <f t="shared" si="0"/>
        <v>10</v>
      </c>
      <c r="P15" s="11">
        <f t="shared" si="1"/>
        <v>0.23809523809523808</v>
      </c>
      <c r="Q15" s="4" t="s">
        <v>46</v>
      </c>
    </row>
    <row r="16" spans="1:18" ht="15" customHeight="1" x14ac:dyDescent="0.3">
      <c r="A16" s="24" t="s">
        <v>109</v>
      </c>
      <c r="B16" s="5">
        <v>11</v>
      </c>
      <c r="C16" s="5" t="s">
        <v>114</v>
      </c>
      <c r="D16" s="28" t="s">
        <v>161</v>
      </c>
      <c r="E16" s="29" t="s">
        <v>160</v>
      </c>
      <c r="F16" s="3">
        <v>2</v>
      </c>
      <c r="G16" s="3">
        <v>0</v>
      </c>
      <c r="H16" s="3">
        <v>0</v>
      </c>
      <c r="I16" s="3">
        <v>2</v>
      </c>
      <c r="J16" s="3">
        <v>0</v>
      </c>
      <c r="K16" s="3">
        <v>0</v>
      </c>
      <c r="L16" s="3">
        <v>6</v>
      </c>
      <c r="M16" s="3">
        <v>0</v>
      </c>
      <c r="N16" s="3">
        <v>0</v>
      </c>
      <c r="O16" s="16">
        <f t="shared" si="0"/>
        <v>10</v>
      </c>
      <c r="P16" s="11">
        <f t="shared" si="1"/>
        <v>0.23809523809523808</v>
      </c>
      <c r="Q16" s="4" t="s">
        <v>46</v>
      </c>
    </row>
    <row r="17" spans="1:17" ht="15" customHeight="1" x14ac:dyDescent="0.3">
      <c r="A17" s="17" t="s">
        <v>112</v>
      </c>
      <c r="B17" s="5">
        <v>15</v>
      </c>
      <c r="C17" s="5" t="s">
        <v>114</v>
      </c>
      <c r="D17" s="28" t="s">
        <v>161</v>
      </c>
      <c r="E17" s="29" t="s">
        <v>160</v>
      </c>
      <c r="F17" s="3">
        <v>2</v>
      </c>
      <c r="G17" s="3">
        <v>1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6</v>
      </c>
      <c r="O17" s="16">
        <f t="shared" si="0"/>
        <v>10</v>
      </c>
      <c r="P17" s="11">
        <f t="shared" si="1"/>
        <v>0.23809523809523808</v>
      </c>
      <c r="Q17" s="4" t="s">
        <v>46</v>
      </c>
    </row>
    <row r="18" spans="1:17" ht="15" customHeight="1" x14ac:dyDescent="0.3">
      <c r="A18" s="26" t="s">
        <v>162</v>
      </c>
      <c r="B18" s="5">
        <v>18</v>
      </c>
      <c r="C18" s="5" t="s">
        <v>114</v>
      </c>
      <c r="D18" s="28" t="s">
        <v>161</v>
      </c>
      <c r="E18" s="29" t="s">
        <v>160</v>
      </c>
      <c r="F18" s="3">
        <v>0</v>
      </c>
      <c r="G18" s="3">
        <v>0</v>
      </c>
      <c r="H18" s="3">
        <v>0</v>
      </c>
      <c r="I18" s="3">
        <v>4</v>
      </c>
      <c r="J18" s="3">
        <v>0</v>
      </c>
      <c r="K18" s="3">
        <v>0</v>
      </c>
      <c r="L18" s="3">
        <v>4</v>
      </c>
      <c r="M18" s="3">
        <v>2</v>
      </c>
      <c r="N18" s="3">
        <v>0</v>
      </c>
      <c r="O18" s="16">
        <f t="shared" si="0"/>
        <v>10</v>
      </c>
      <c r="P18" s="11">
        <f t="shared" si="1"/>
        <v>0.23809523809523808</v>
      </c>
      <c r="Q18" s="4" t="s">
        <v>46</v>
      </c>
    </row>
    <row r="19" spans="1:17" ht="15" customHeight="1" x14ac:dyDescent="0.3">
      <c r="A19" s="24" t="s">
        <v>110</v>
      </c>
      <c r="B19" s="5">
        <v>12</v>
      </c>
      <c r="C19" s="5" t="s">
        <v>114</v>
      </c>
      <c r="D19" s="28" t="s">
        <v>161</v>
      </c>
      <c r="E19" s="29" t="s">
        <v>160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5</v>
      </c>
      <c r="M19" s="3">
        <v>0</v>
      </c>
      <c r="N19" s="3">
        <v>2</v>
      </c>
      <c r="O19" s="16">
        <f t="shared" si="0"/>
        <v>9</v>
      </c>
      <c r="P19" s="11">
        <f t="shared" si="1"/>
        <v>0.21428571428571427</v>
      </c>
      <c r="Q19" s="4" t="s">
        <v>46</v>
      </c>
    </row>
    <row r="20" spans="1:17" ht="15" customHeight="1" x14ac:dyDescent="0.3">
      <c r="A20" s="22" t="s">
        <v>104</v>
      </c>
      <c r="B20" s="23">
        <v>7</v>
      </c>
      <c r="C20" s="34" t="s">
        <v>108</v>
      </c>
      <c r="D20" s="28" t="s">
        <v>161</v>
      </c>
      <c r="E20" s="29" t="s">
        <v>160</v>
      </c>
      <c r="F20" s="3">
        <v>2</v>
      </c>
      <c r="G20" s="3">
        <v>0</v>
      </c>
      <c r="H20" s="3">
        <v>0</v>
      </c>
      <c r="I20" s="3">
        <v>2</v>
      </c>
      <c r="J20" s="3">
        <v>0</v>
      </c>
      <c r="K20" s="3">
        <v>0</v>
      </c>
      <c r="L20" s="3">
        <v>0</v>
      </c>
      <c r="M20" s="3">
        <v>2</v>
      </c>
      <c r="N20" s="3">
        <v>2</v>
      </c>
      <c r="O20" s="16">
        <f t="shared" si="0"/>
        <v>8</v>
      </c>
      <c r="P20" s="11">
        <f t="shared" si="1"/>
        <v>0.19047619047619047</v>
      </c>
      <c r="Q20" s="4" t="s">
        <v>46</v>
      </c>
    </row>
    <row r="21" spans="1:17" ht="15" customHeight="1" x14ac:dyDescent="0.3">
      <c r="A21" s="24" t="s">
        <v>115</v>
      </c>
      <c r="B21" s="5">
        <v>13</v>
      </c>
      <c r="C21" s="5" t="s">
        <v>114</v>
      </c>
      <c r="D21" s="28" t="s">
        <v>161</v>
      </c>
      <c r="E21" s="29" t="s">
        <v>160</v>
      </c>
      <c r="F21" s="3">
        <v>0</v>
      </c>
      <c r="G21" s="3">
        <v>1</v>
      </c>
      <c r="H21" s="3">
        <v>1</v>
      </c>
      <c r="I21" s="3">
        <v>4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16">
        <f t="shared" si="0"/>
        <v>8</v>
      </c>
      <c r="P21" s="11">
        <f t="shared" si="1"/>
        <v>0.19047619047619047</v>
      </c>
      <c r="Q21" s="4" t="s">
        <v>46</v>
      </c>
    </row>
    <row r="22" spans="1:17" ht="15" customHeight="1" x14ac:dyDescent="0.3">
      <c r="A22" s="19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ref="O22:O68" si="2">IF(SUM(F22:N22)&gt;$R$1, "больше макс!", SUM(F22:N22))</f>
        <v>0</v>
      </c>
      <c r="P22" s="11">
        <f t="shared" ref="P22:P67" si="3">O22/$R$1</f>
        <v>0</v>
      </c>
      <c r="Q22" s="4"/>
    </row>
    <row r="23" spans="1:17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2"/>
        <v>0</v>
      </c>
      <c r="P23" s="11">
        <f t="shared" si="3"/>
        <v>0</v>
      </c>
      <c r="Q23" s="4"/>
    </row>
    <row r="24" spans="1:17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2"/>
        <v>0</v>
      </c>
      <c r="P24" s="11">
        <f t="shared" si="3"/>
        <v>0</v>
      </c>
      <c r="Q24" s="4"/>
    </row>
    <row r="25" spans="1:17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2"/>
        <v>0</v>
      </c>
      <c r="P25" s="11">
        <f t="shared" si="3"/>
        <v>0</v>
      </c>
      <c r="Q25" s="4"/>
    </row>
    <row r="26" spans="1:17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2"/>
        <v>0</v>
      </c>
      <c r="P26" s="11">
        <f t="shared" si="3"/>
        <v>0</v>
      </c>
      <c r="Q26" s="4"/>
    </row>
    <row r="27" spans="1:17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2"/>
        <v>0</v>
      </c>
      <c r="P27" s="11">
        <f t="shared" si="3"/>
        <v>0</v>
      </c>
      <c r="Q27" s="4"/>
    </row>
    <row r="28" spans="1:17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2"/>
        <v>0</v>
      </c>
      <c r="P28" s="11">
        <f t="shared" si="3"/>
        <v>0</v>
      </c>
      <c r="Q28" s="4"/>
    </row>
    <row r="29" spans="1:17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2"/>
        <v>0</v>
      </c>
      <c r="P29" s="11">
        <f t="shared" si="3"/>
        <v>0</v>
      </c>
      <c r="Q29" s="4"/>
    </row>
    <row r="30" spans="1:17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2"/>
        <v>0</v>
      </c>
      <c r="P30" s="11">
        <f t="shared" si="3"/>
        <v>0</v>
      </c>
      <c r="Q30" s="4"/>
    </row>
    <row r="31" spans="1:17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2"/>
        <v>0</v>
      </c>
      <c r="P31" s="11">
        <f t="shared" si="3"/>
        <v>0</v>
      </c>
      <c r="Q31" s="4"/>
    </row>
    <row r="32" spans="1:17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2"/>
        <v>0</v>
      </c>
      <c r="P32" s="11">
        <f t="shared" si="3"/>
        <v>0</v>
      </c>
      <c r="Q32" s="4"/>
    </row>
    <row r="33" spans="1:17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2"/>
        <v>0</v>
      </c>
      <c r="P33" s="11">
        <f t="shared" si="3"/>
        <v>0</v>
      </c>
      <c r="Q33" s="4"/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2"/>
        <v>0</v>
      </c>
      <c r="P34" s="11">
        <f t="shared" si="3"/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2"/>
        <v>0</v>
      </c>
      <c r="P35" s="11">
        <f t="shared" si="3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2"/>
        <v>0</v>
      </c>
      <c r="P36" s="11">
        <f t="shared" si="3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2"/>
        <v>0</v>
      </c>
      <c r="P37" s="11">
        <f t="shared" si="3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2"/>
        <v>0</v>
      </c>
      <c r="P38" s="11">
        <f t="shared" si="3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2"/>
        <v>0</v>
      </c>
      <c r="P39" s="11">
        <f t="shared" si="3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2"/>
        <v>0</v>
      </c>
      <c r="P40" s="11">
        <f t="shared" si="3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2"/>
        <v>0</v>
      </c>
      <c r="P41" s="11">
        <f t="shared" si="3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2"/>
        <v>0</v>
      </c>
      <c r="P42" s="11">
        <f t="shared" si="3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2"/>
        <v>0</v>
      </c>
      <c r="P43" s="11">
        <f t="shared" si="3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2"/>
        <v>0</v>
      </c>
      <c r="P44" s="11">
        <f t="shared" si="3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2"/>
        <v>0</v>
      </c>
      <c r="P45" s="11">
        <f t="shared" si="3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2"/>
        <v>0</v>
      </c>
      <c r="P46" s="11">
        <f t="shared" si="3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2"/>
        <v>0</v>
      </c>
      <c r="P47" s="11">
        <f t="shared" si="3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2"/>
        <v>0</v>
      </c>
      <c r="P48" s="11">
        <f t="shared" si="3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2"/>
        <v>0</v>
      </c>
      <c r="P49" s="11">
        <f t="shared" si="3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2"/>
        <v>0</v>
      </c>
      <c r="P50" s="11">
        <f t="shared" si="3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2"/>
        <v>0</v>
      </c>
      <c r="P51" s="11">
        <f t="shared" si="3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2"/>
        <v>0</v>
      </c>
      <c r="P52" s="11">
        <f t="shared" si="3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2"/>
        <v>0</v>
      </c>
      <c r="P53" s="11">
        <f t="shared" si="3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2"/>
        <v>0</v>
      </c>
      <c r="P54" s="11">
        <f t="shared" si="3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2"/>
        <v>0</v>
      </c>
      <c r="P55" s="11">
        <f t="shared" si="3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2"/>
        <v>0</v>
      </c>
      <c r="P56" s="11">
        <f t="shared" si="3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2"/>
        <v>0</v>
      </c>
      <c r="P57" s="11">
        <f t="shared" si="3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2"/>
        <v>0</v>
      </c>
      <c r="P58" s="11">
        <f t="shared" si="3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2"/>
        <v>0</v>
      </c>
      <c r="P59" s="11">
        <f t="shared" si="3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2"/>
        <v>0</v>
      </c>
      <c r="P60" s="11">
        <f t="shared" si="3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2"/>
        <v>0</v>
      </c>
      <c r="P61" s="11">
        <f t="shared" si="3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2"/>
        <v>0</v>
      </c>
      <c r="P62" s="11">
        <f t="shared" si="3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2"/>
        <v>0</v>
      </c>
      <c r="P63" s="11">
        <f t="shared" si="3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2"/>
        <v>0</v>
      </c>
      <c r="P64" s="11">
        <f t="shared" si="3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2"/>
        <v>0</v>
      </c>
      <c r="P65" s="11">
        <f t="shared" si="3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2"/>
        <v>0</v>
      </c>
      <c r="P66" s="11">
        <f t="shared" si="3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2"/>
        <v>0</v>
      </c>
      <c r="P67" s="11">
        <f t="shared" si="3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2"/>
        <v>0</v>
      </c>
      <c r="P68" s="11">
        <f t="shared" ref="P68:P99" si="4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5">IF(SUM(F69:N69)&gt;$R$1, "больше макс!", SUM(F69:N69))</f>
        <v>0</v>
      </c>
      <c r="P69" s="11">
        <f t="shared" si="4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5"/>
        <v>0</v>
      </c>
      <c r="P70" s="11">
        <f t="shared" si="4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5"/>
        <v>0</v>
      </c>
      <c r="P71" s="11">
        <f t="shared" si="4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5"/>
        <v>0</v>
      </c>
      <c r="P72" s="11">
        <f t="shared" si="4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5"/>
        <v>0</v>
      </c>
      <c r="P73" s="11">
        <f t="shared" si="4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5"/>
        <v>0</v>
      </c>
      <c r="P74" s="11">
        <f t="shared" si="4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5"/>
        <v>0</v>
      </c>
      <c r="P75" s="11">
        <f t="shared" si="4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5"/>
        <v>0</v>
      </c>
      <c r="P76" s="11">
        <f t="shared" si="4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5"/>
        <v>0</v>
      </c>
      <c r="P77" s="11">
        <f t="shared" si="4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5"/>
        <v>0</v>
      </c>
      <c r="P78" s="11">
        <f t="shared" si="4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5"/>
        <v>0</v>
      </c>
      <c r="P79" s="11">
        <f t="shared" si="4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5"/>
        <v>0</v>
      </c>
      <c r="P80" s="11">
        <f t="shared" si="4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5"/>
        <v>0</v>
      </c>
      <c r="P81" s="11">
        <f t="shared" si="4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5"/>
        <v>0</v>
      </c>
      <c r="P82" s="11">
        <f t="shared" si="4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5"/>
        <v>0</v>
      </c>
      <c r="P83" s="11">
        <f t="shared" si="4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5"/>
        <v>0</v>
      </c>
      <c r="P84" s="11">
        <f t="shared" si="4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5"/>
        <v>0</v>
      </c>
      <c r="P85" s="11">
        <f t="shared" si="4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5"/>
        <v>0</v>
      </c>
      <c r="P86" s="11">
        <f t="shared" si="4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5"/>
        <v>0</v>
      </c>
      <c r="P87" s="11">
        <f t="shared" si="4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5"/>
        <v>0</v>
      </c>
      <c r="P88" s="11">
        <f t="shared" si="4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5"/>
        <v>0</v>
      </c>
      <c r="P89" s="11">
        <f t="shared" si="4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5"/>
        <v>0</v>
      </c>
      <c r="P90" s="11">
        <f t="shared" si="4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5"/>
        <v>0</v>
      </c>
      <c r="P91" s="11">
        <f t="shared" si="4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5"/>
        <v>0</v>
      </c>
      <c r="P92" s="11">
        <f t="shared" si="4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5"/>
        <v>0</v>
      </c>
      <c r="P93" s="11">
        <f t="shared" si="4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5"/>
        <v>0</v>
      </c>
      <c r="P94" s="11">
        <f t="shared" si="4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5"/>
        <v>0</v>
      </c>
      <c r="P95" s="11">
        <f t="shared" si="4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5"/>
        <v>0</v>
      </c>
      <c r="P96" s="11">
        <f t="shared" si="4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5"/>
        <v>0</v>
      </c>
      <c r="P97" s="11">
        <f t="shared" si="4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5"/>
        <v>0</v>
      </c>
      <c r="P98" s="11">
        <f t="shared" si="4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5"/>
        <v>0</v>
      </c>
      <c r="P99" s="11">
        <f t="shared" si="4"/>
        <v>0</v>
      </c>
      <c r="Q99" s="4"/>
    </row>
  </sheetData>
  <sortState ref="A4:Q21">
    <sortCondition descending="1" ref="O4:O21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="55" zoomScaleNormal="55" workbookViewId="0">
      <selection sqref="A1:T1"/>
    </sheetView>
  </sheetViews>
  <sheetFormatPr defaultColWidth="9.109375" defaultRowHeight="14.4" x14ac:dyDescent="0.3"/>
  <cols>
    <col min="1" max="1" width="47.44140625" style="6" bestFit="1" customWidth="1"/>
    <col min="2" max="2" width="8.44140625" style="6" bestFit="1" customWidth="1"/>
    <col min="3" max="3" width="7.33203125" style="6" customWidth="1"/>
    <col min="4" max="4" width="19.88671875" style="6" bestFit="1" customWidth="1"/>
    <col min="5" max="5" width="27.109375" style="6" bestFit="1" customWidth="1"/>
    <col min="6" max="17" width="8.109375" style="7" customWidth="1"/>
    <col min="18" max="18" width="9.109375" style="1"/>
    <col min="19" max="19" width="10.88671875" style="1" customWidth="1"/>
    <col min="20" max="20" width="14.44140625" style="1" customWidth="1"/>
    <col min="21" max="16384" width="9.109375" style="1"/>
  </cols>
  <sheetData>
    <row r="1" spans="1:21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5">
        <v>43</v>
      </c>
    </row>
    <row r="2" spans="1:2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19</v>
      </c>
      <c r="P2" s="9" t="s">
        <v>20</v>
      </c>
      <c r="Q2" s="9" t="s">
        <v>21</v>
      </c>
      <c r="R2" s="10" t="s">
        <v>4</v>
      </c>
      <c r="S2" s="11" t="s">
        <v>5</v>
      </c>
      <c r="T2" s="10" t="s">
        <v>6</v>
      </c>
    </row>
    <row r="3" spans="1:21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1" ht="15" customHeight="1" x14ac:dyDescent="0.3">
      <c r="A4" s="19" t="s">
        <v>147</v>
      </c>
      <c r="B4" s="23">
        <v>11</v>
      </c>
      <c r="C4" s="5" t="s">
        <v>144</v>
      </c>
      <c r="D4" s="2" t="s">
        <v>161</v>
      </c>
      <c r="E4" s="17" t="s">
        <v>163</v>
      </c>
      <c r="F4" s="3">
        <v>2</v>
      </c>
      <c r="G4" s="3">
        <v>2</v>
      </c>
      <c r="H4" s="3">
        <v>2</v>
      </c>
      <c r="I4" s="3">
        <v>2</v>
      </c>
      <c r="J4" s="3">
        <v>1</v>
      </c>
      <c r="K4" s="3">
        <v>3</v>
      </c>
      <c r="L4" s="3">
        <v>1</v>
      </c>
      <c r="M4" s="3">
        <v>2</v>
      </c>
      <c r="N4" s="3">
        <v>2</v>
      </c>
      <c r="O4" s="3">
        <v>0</v>
      </c>
      <c r="P4" s="3">
        <v>0</v>
      </c>
      <c r="Q4" s="3">
        <v>6</v>
      </c>
      <c r="R4" s="16">
        <f t="shared" ref="R4:R21" si="0">IF(SUM(F4:Q4)&gt;$U$1, "больше макс!", SUM(F4:Q4))</f>
        <v>23</v>
      </c>
      <c r="S4" s="11">
        <f t="shared" ref="S4:S21" si="1">R4/$U$1</f>
        <v>0.53488372093023251</v>
      </c>
      <c r="T4" s="4" t="s">
        <v>165</v>
      </c>
    </row>
    <row r="5" spans="1:21" ht="15" customHeight="1" x14ac:dyDescent="0.3">
      <c r="A5" s="19" t="s">
        <v>145</v>
      </c>
      <c r="B5" s="23">
        <v>9</v>
      </c>
      <c r="C5" s="5" t="s">
        <v>144</v>
      </c>
      <c r="D5" s="2" t="s">
        <v>161</v>
      </c>
      <c r="E5" s="17" t="s">
        <v>163</v>
      </c>
      <c r="F5" s="3">
        <v>2</v>
      </c>
      <c r="G5" s="3">
        <v>0</v>
      </c>
      <c r="H5" s="3">
        <v>2</v>
      </c>
      <c r="I5" s="3">
        <v>2</v>
      </c>
      <c r="J5" s="3">
        <v>1</v>
      </c>
      <c r="K5" s="3">
        <v>2</v>
      </c>
      <c r="L5" s="3">
        <v>0</v>
      </c>
      <c r="M5" s="3">
        <v>2</v>
      </c>
      <c r="N5" s="3">
        <v>2</v>
      </c>
      <c r="O5" s="3">
        <v>2</v>
      </c>
      <c r="P5" s="3">
        <v>4</v>
      </c>
      <c r="Q5" s="3">
        <v>2</v>
      </c>
      <c r="R5" s="16">
        <f t="shared" si="0"/>
        <v>21</v>
      </c>
      <c r="S5" s="11">
        <f t="shared" si="1"/>
        <v>0.48837209302325579</v>
      </c>
      <c r="T5" s="4" t="s">
        <v>46</v>
      </c>
    </row>
    <row r="6" spans="1:21" ht="15" customHeight="1" x14ac:dyDescent="0.3">
      <c r="A6" s="19" t="s">
        <v>138</v>
      </c>
      <c r="B6" s="23">
        <v>3</v>
      </c>
      <c r="C6" s="2" t="s">
        <v>136</v>
      </c>
      <c r="D6" s="2" t="s">
        <v>161</v>
      </c>
      <c r="E6" s="17" t="s">
        <v>163</v>
      </c>
      <c r="F6" s="3">
        <v>2</v>
      </c>
      <c r="G6" s="3">
        <v>0</v>
      </c>
      <c r="H6" s="3">
        <v>2</v>
      </c>
      <c r="I6" s="3">
        <v>1</v>
      </c>
      <c r="J6" s="3">
        <v>0</v>
      </c>
      <c r="K6" s="3">
        <v>0</v>
      </c>
      <c r="L6" s="3">
        <v>0</v>
      </c>
      <c r="M6" s="3">
        <v>2</v>
      </c>
      <c r="N6" s="3">
        <v>0</v>
      </c>
      <c r="O6" s="3">
        <v>0</v>
      </c>
      <c r="P6" s="3">
        <v>2</v>
      </c>
      <c r="Q6" s="3">
        <v>0</v>
      </c>
      <c r="R6" s="16">
        <f t="shared" si="0"/>
        <v>9</v>
      </c>
      <c r="S6" s="11">
        <f t="shared" si="1"/>
        <v>0.20930232558139536</v>
      </c>
      <c r="T6" s="4" t="s">
        <v>46</v>
      </c>
    </row>
    <row r="7" spans="1:21" ht="15" customHeight="1" x14ac:dyDescent="0.3">
      <c r="A7" s="19" t="s">
        <v>151</v>
      </c>
      <c r="B7" s="23">
        <v>15</v>
      </c>
      <c r="C7" s="5" t="s">
        <v>144</v>
      </c>
      <c r="D7" s="2" t="s">
        <v>161</v>
      </c>
      <c r="E7" s="17" t="s">
        <v>163</v>
      </c>
      <c r="F7" s="3">
        <v>0</v>
      </c>
      <c r="G7" s="3">
        <v>2</v>
      </c>
      <c r="H7" s="3">
        <v>0</v>
      </c>
      <c r="I7" s="3">
        <v>2</v>
      </c>
      <c r="J7" s="3">
        <v>2</v>
      </c>
      <c r="K7" s="3">
        <v>0</v>
      </c>
      <c r="L7" s="3">
        <v>0</v>
      </c>
      <c r="M7" s="3">
        <v>2</v>
      </c>
      <c r="N7" s="3">
        <v>0</v>
      </c>
      <c r="O7" s="3">
        <v>0</v>
      </c>
      <c r="P7" s="3">
        <v>1</v>
      </c>
      <c r="Q7" s="3">
        <v>0</v>
      </c>
      <c r="R7" s="16">
        <f t="shared" si="0"/>
        <v>9</v>
      </c>
      <c r="S7" s="11">
        <f t="shared" si="1"/>
        <v>0.20930232558139536</v>
      </c>
      <c r="T7" s="4" t="s">
        <v>46</v>
      </c>
    </row>
    <row r="8" spans="1:21" ht="15" customHeight="1" x14ac:dyDescent="0.3">
      <c r="A8" s="19" t="s">
        <v>139</v>
      </c>
      <c r="B8" s="23">
        <v>4</v>
      </c>
      <c r="C8" s="2" t="s">
        <v>136</v>
      </c>
      <c r="D8" s="2" t="s">
        <v>161</v>
      </c>
      <c r="E8" s="17" t="s">
        <v>163</v>
      </c>
      <c r="F8" s="3">
        <v>0</v>
      </c>
      <c r="G8" s="3">
        <v>2</v>
      </c>
      <c r="H8" s="3">
        <v>0</v>
      </c>
      <c r="I8" s="3">
        <v>1</v>
      </c>
      <c r="J8" s="3">
        <v>1</v>
      </c>
      <c r="K8" s="3">
        <v>0</v>
      </c>
      <c r="L8" s="3">
        <v>0</v>
      </c>
      <c r="M8" s="3">
        <v>0</v>
      </c>
      <c r="N8" s="3">
        <v>2</v>
      </c>
      <c r="O8" s="3">
        <v>0</v>
      </c>
      <c r="P8" s="3">
        <v>0</v>
      </c>
      <c r="Q8" s="3">
        <v>2</v>
      </c>
      <c r="R8" s="16">
        <f t="shared" si="0"/>
        <v>8</v>
      </c>
      <c r="S8" s="11">
        <f t="shared" si="1"/>
        <v>0.18604651162790697</v>
      </c>
      <c r="T8" s="4" t="s">
        <v>46</v>
      </c>
    </row>
    <row r="9" spans="1:21" ht="15" customHeight="1" x14ac:dyDescent="0.3">
      <c r="A9" s="17" t="s">
        <v>140</v>
      </c>
      <c r="B9" s="23">
        <v>5</v>
      </c>
      <c r="C9" s="2" t="s">
        <v>136</v>
      </c>
      <c r="D9" s="2" t="s">
        <v>161</v>
      </c>
      <c r="E9" s="17" t="s">
        <v>163</v>
      </c>
      <c r="F9" s="3">
        <v>2</v>
      </c>
      <c r="G9" s="3">
        <v>0</v>
      </c>
      <c r="H9" s="3">
        <v>0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2</v>
      </c>
      <c r="O9" s="3">
        <v>2</v>
      </c>
      <c r="P9" s="3">
        <v>0</v>
      </c>
      <c r="Q9" s="3">
        <v>0</v>
      </c>
      <c r="R9" s="16">
        <f t="shared" si="0"/>
        <v>7</v>
      </c>
      <c r="S9" s="11">
        <f t="shared" si="1"/>
        <v>0.16279069767441862</v>
      </c>
      <c r="T9" s="4" t="s">
        <v>46</v>
      </c>
    </row>
    <row r="10" spans="1:21" ht="15" customHeight="1" x14ac:dyDescent="0.3">
      <c r="A10" s="19" t="s">
        <v>141</v>
      </c>
      <c r="B10" s="23">
        <v>6</v>
      </c>
      <c r="C10" s="2" t="s">
        <v>136</v>
      </c>
      <c r="D10" s="2" t="s">
        <v>161</v>
      </c>
      <c r="E10" s="17" t="s">
        <v>163</v>
      </c>
      <c r="F10" s="3">
        <v>0</v>
      </c>
      <c r="G10" s="3">
        <v>2</v>
      </c>
      <c r="H10" s="3">
        <v>2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2</v>
      </c>
      <c r="Q10" s="3">
        <v>0</v>
      </c>
      <c r="R10" s="16">
        <f t="shared" si="0"/>
        <v>7</v>
      </c>
      <c r="S10" s="11">
        <f t="shared" si="1"/>
        <v>0.16279069767441862</v>
      </c>
      <c r="T10" s="4" t="s">
        <v>46</v>
      </c>
    </row>
    <row r="11" spans="1:21" ht="15" customHeight="1" x14ac:dyDescent="0.3">
      <c r="A11" s="19" t="s">
        <v>135</v>
      </c>
      <c r="B11" s="23">
        <v>1</v>
      </c>
      <c r="C11" s="2" t="s">
        <v>136</v>
      </c>
      <c r="D11" s="2" t="s">
        <v>161</v>
      </c>
      <c r="E11" s="17" t="s">
        <v>163</v>
      </c>
      <c r="F11" s="3">
        <v>0</v>
      </c>
      <c r="G11" s="3">
        <v>2</v>
      </c>
      <c r="H11" s="3">
        <v>0</v>
      </c>
      <c r="I11" s="3">
        <v>1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2</v>
      </c>
      <c r="Q11" s="3">
        <v>0</v>
      </c>
      <c r="R11" s="16">
        <f t="shared" si="0"/>
        <v>6</v>
      </c>
      <c r="S11" s="11">
        <f t="shared" si="1"/>
        <v>0.13953488372093023</v>
      </c>
      <c r="T11" s="4" t="s">
        <v>46</v>
      </c>
    </row>
    <row r="12" spans="1:21" ht="15" customHeight="1" x14ac:dyDescent="0.3">
      <c r="A12" s="17" t="s">
        <v>137</v>
      </c>
      <c r="B12" s="23">
        <v>2</v>
      </c>
      <c r="C12" s="2" t="s">
        <v>136</v>
      </c>
      <c r="D12" s="2" t="s">
        <v>161</v>
      </c>
      <c r="E12" s="17" t="s">
        <v>163</v>
      </c>
      <c r="F12" s="3">
        <v>0</v>
      </c>
      <c r="G12" s="3">
        <v>0</v>
      </c>
      <c r="H12" s="3">
        <v>2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2</v>
      </c>
      <c r="P12" s="3">
        <v>0</v>
      </c>
      <c r="Q12" s="3">
        <v>0</v>
      </c>
      <c r="R12" s="16">
        <f t="shared" si="0"/>
        <v>6</v>
      </c>
      <c r="S12" s="11">
        <f t="shared" si="1"/>
        <v>0.13953488372093023</v>
      </c>
      <c r="T12" s="4" t="s">
        <v>46</v>
      </c>
    </row>
    <row r="13" spans="1:21" ht="15" customHeight="1" x14ac:dyDescent="0.3">
      <c r="A13" s="19" t="s">
        <v>142</v>
      </c>
      <c r="B13" s="23">
        <v>7</v>
      </c>
      <c r="C13" s="2" t="s">
        <v>136</v>
      </c>
      <c r="D13" s="2" t="s">
        <v>161</v>
      </c>
      <c r="E13" s="17" t="s">
        <v>163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0</v>
      </c>
      <c r="O13" s="3">
        <v>2</v>
      </c>
      <c r="P13" s="3">
        <v>2</v>
      </c>
      <c r="Q13" s="3">
        <v>0</v>
      </c>
      <c r="R13" s="16">
        <f t="shared" si="0"/>
        <v>6</v>
      </c>
      <c r="S13" s="11">
        <f t="shared" si="1"/>
        <v>0.13953488372093023</v>
      </c>
      <c r="T13" s="4" t="s">
        <v>46</v>
      </c>
    </row>
    <row r="14" spans="1:21" ht="15" customHeight="1" x14ac:dyDescent="0.3">
      <c r="A14" s="19" t="s">
        <v>148</v>
      </c>
      <c r="B14" s="23">
        <v>12</v>
      </c>
      <c r="C14" s="5" t="s">
        <v>144</v>
      </c>
      <c r="D14" s="2" t="s">
        <v>161</v>
      </c>
      <c r="E14" s="17" t="s">
        <v>163</v>
      </c>
      <c r="F14" s="3">
        <v>0</v>
      </c>
      <c r="G14" s="3">
        <v>0</v>
      </c>
      <c r="H14" s="3">
        <v>2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16">
        <f t="shared" si="0"/>
        <v>6</v>
      </c>
      <c r="S14" s="11">
        <f t="shared" si="1"/>
        <v>0.13953488372093023</v>
      </c>
      <c r="T14" s="4" t="s">
        <v>46</v>
      </c>
    </row>
    <row r="15" spans="1:21" ht="15" customHeight="1" x14ac:dyDescent="0.3">
      <c r="A15" s="19" t="s">
        <v>149</v>
      </c>
      <c r="B15" s="23">
        <v>13</v>
      </c>
      <c r="C15" s="5" t="s">
        <v>144</v>
      </c>
      <c r="D15" s="2" t="s">
        <v>161</v>
      </c>
      <c r="E15" s="17" t="s">
        <v>163</v>
      </c>
      <c r="F15" s="3">
        <v>0</v>
      </c>
      <c r="G15" s="3">
        <v>0</v>
      </c>
      <c r="H15" s="3">
        <v>0</v>
      </c>
      <c r="I15" s="3">
        <v>1</v>
      </c>
      <c r="J15" s="3">
        <v>1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  <c r="R15" s="16">
        <f t="shared" si="0"/>
        <v>6</v>
      </c>
      <c r="S15" s="11">
        <f t="shared" si="1"/>
        <v>0.13953488372093023</v>
      </c>
      <c r="T15" s="4" t="s">
        <v>46</v>
      </c>
    </row>
    <row r="16" spans="1:21" ht="15" customHeight="1" x14ac:dyDescent="0.3">
      <c r="A16" s="19" t="s">
        <v>143</v>
      </c>
      <c r="B16" s="23">
        <v>8</v>
      </c>
      <c r="C16" s="5" t="s">
        <v>144</v>
      </c>
      <c r="D16" s="2" t="s">
        <v>161</v>
      </c>
      <c r="E16" s="17" t="s">
        <v>163</v>
      </c>
      <c r="F16" s="3">
        <v>0</v>
      </c>
      <c r="G16" s="3">
        <v>2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2</v>
      </c>
      <c r="P16" s="3">
        <v>0</v>
      </c>
      <c r="Q16" s="3">
        <v>0</v>
      </c>
      <c r="R16" s="16">
        <f t="shared" si="0"/>
        <v>5</v>
      </c>
      <c r="S16" s="11">
        <f t="shared" si="1"/>
        <v>0.11627906976744186</v>
      </c>
      <c r="T16" s="4" t="s">
        <v>46</v>
      </c>
    </row>
    <row r="17" spans="1:20" ht="15" customHeight="1" x14ac:dyDescent="0.3">
      <c r="A17" s="19" t="s">
        <v>152</v>
      </c>
      <c r="B17" s="23">
        <v>16</v>
      </c>
      <c r="C17" s="5" t="s">
        <v>144</v>
      </c>
      <c r="D17" s="2" t="s">
        <v>161</v>
      </c>
      <c r="E17" s="17" t="s">
        <v>163</v>
      </c>
      <c r="F17" s="3">
        <v>0</v>
      </c>
      <c r="G17" s="3">
        <v>0</v>
      </c>
      <c r="H17" s="3">
        <v>2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16">
        <f t="shared" si="0"/>
        <v>5</v>
      </c>
      <c r="S17" s="11">
        <f t="shared" si="1"/>
        <v>0.11627906976744186</v>
      </c>
      <c r="T17" s="4" t="s">
        <v>46</v>
      </c>
    </row>
    <row r="18" spans="1:20" ht="15" customHeight="1" x14ac:dyDescent="0.3">
      <c r="A18" s="19" t="s">
        <v>146</v>
      </c>
      <c r="B18" s="23">
        <v>10</v>
      </c>
      <c r="C18" s="5" t="s">
        <v>144</v>
      </c>
      <c r="D18" s="2" t="s">
        <v>161</v>
      </c>
      <c r="E18" s="17" t="s">
        <v>163</v>
      </c>
      <c r="F18" s="3">
        <v>2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2</v>
      </c>
      <c r="O18" s="3">
        <v>0</v>
      </c>
      <c r="P18" s="3">
        <v>0</v>
      </c>
      <c r="Q18" s="3">
        <v>0</v>
      </c>
      <c r="R18" s="16">
        <f t="shared" si="0"/>
        <v>4</v>
      </c>
      <c r="S18" s="11">
        <f t="shared" si="1"/>
        <v>9.3023255813953487E-2</v>
      </c>
      <c r="T18" s="4" t="s">
        <v>46</v>
      </c>
    </row>
    <row r="19" spans="1:20" ht="15" customHeight="1" x14ac:dyDescent="0.3">
      <c r="A19" s="19" t="s">
        <v>150</v>
      </c>
      <c r="B19" s="23">
        <v>14</v>
      </c>
      <c r="C19" s="5" t="s">
        <v>144</v>
      </c>
      <c r="D19" s="2" t="s">
        <v>161</v>
      </c>
      <c r="E19" s="17" t="s">
        <v>163</v>
      </c>
      <c r="F19" s="3">
        <v>0</v>
      </c>
      <c r="G19" s="3">
        <v>0</v>
      </c>
      <c r="H19" s="3">
        <v>2</v>
      </c>
      <c r="I19" s="3">
        <v>1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16">
        <f t="shared" si="0"/>
        <v>4</v>
      </c>
      <c r="S19" s="11">
        <f t="shared" si="1"/>
        <v>9.3023255813953487E-2</v>
      </c>
      <c r="T19" s="4" t="s">
        <v>46</v>
      </c>
    </row>
    <row r="20" spans="1:20" ht="15" customHeight="1" x14ac:dyDescent="0.3">
      <c r="A20" s="19" t="s">
        <v>153</v>
      </c>
      <c r="B20" s="23">
        <v>17</v>
      </c>
      <c r="C20" s="5" t="s">
        <v>144</v>
      </c>
      <c r="D20" s="2" t="s">
        <v>161</v>
      </c>
      <c r="E20" s="17" t="s">
        <v>163</v>
      </c>
      <c r="F20" s="3">
        <v>0</v>
      </c>
      <c r="G20" s="3">
        <v>0</v>
      </c>
      <c r="H20" s="3">
        <v>2</v>
      </c>
      <c r="I20" s="3">
        <v>1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16">
        <f t="shared" si="0"/>
        <v>4</v>
      </c>
      <c r="S20" s="11">
        <f t="shared" si="1"/>
        <v>9.3023255813953487E-2</v>
      </c>
      <c r="T20" s="4" t="s">
        <v>46</v>
      </c>
    </row>
    <row r="21" spans="1:20" ht="15" customHeight="1" x14ac:dyDescent="0.3">
      <c r="A21" s="19" t="s">
        <v>154</v>
      </c>
      <c r="B21" s="23">
        <v>18</v>
      </c>
      <c r="C21" s="5" t="s">
        <v>144</v>
      </c>
      <c r="D21" s="2" t="s">
        <v>161</v>
      </c>
      <c r="E21" s="17" t="s">
        <v>163</v>
      </c>
      <c r="F21" s="3">
        <v>2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16">
        <f t="shared" si="0"/>
        <v>4</v>
      </c>
      <c r="S21" s="11">
        <f t="shared" si="1"/>
        <v>9.3023255813953487E-2</v>
      </c>
      <c r="T21" s="4" t="s">
        <v>46</v>
      </c>
    </row>
    <row r="22" spans="1:20" ht="15" customHeight="1" x14ac:dyDescent="0.3">
      <c r="A22" s="19"/>
      <c r="B22" s="23"/>
      <c r="C22" s="5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6">
        <f t="shared" ref="R22:R68" si="2">IF(SUM(F22:Q22)&gt;$U$1, "больше макс!", SUM(F22:Q22))</f>
        <v>0</v>
      </c>
      <c r="S22" s="11">
        <f t="shared" ref="S22:S67" si="3">R22/$U$1</f>
        <v>0</v>
      </c>
      <c r="T22" s="4"/>
    </row>
    <row r="23" spans="1:20" ht="15" customHeight="1" x14ac:dyDescent="0.3">
      <c r="A23" s="19"/>
      <c r="B23" s="23"/>
      <c r="C23" s="5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>
        <f t="shared" si="2"/>
        <v>0</v>
      </c>
      <c r="S23" s="11">
        <f t="shared" si="3"/>
        <v>0</v>
      </c>
      <c r="T23" s="4"/>
    </row>
    <row r="24" spans="1:20" ht="15" customHeight="1" x14ac:dyDescent="0.3">
      <c r="A24" s="19"/>
      <c r="B24" s="23"/>
      <c r="C24" s="5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6">
        <f t="shared" si="2"/>
        <v>0</v>
      </c>
      <c r="S24" s="11">
        <f t="shared" si="3"/>
        <v>0</v>
      </c>
      <c r="T24" s="4"/>
    </row>
    <row r="25" spans="1:20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6">
        <f t="shared" si="2"/>
        <v>0</v>
      </c>
      <c r="S25" s="11">
        <f t="shared" si="3"/>
        <v>0</v>
      </c>
      <c r="T25" s="4"/>
    </row>
    <row r="26" spans="1:20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6">
        <f t="shared" si="2"/>
        <v>0</v>
      </c>
      <c r="S26" s="11">
        <f t="shared" si="3"/>
        <v>0</v>
      </c>
      <c r="T26" s="4"/>
    </row>
    <row r="27" spans="1:20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6">
        <f t="shared" si="2"/>
        <v>0</v>
      </c>
      <c r="S27" s="11">
        <f t="shared" si="3"/>
        <v>0</v>
      </c>
      <c r="T27" s="4"/>
    </row>
    <row r="28" spans="1:20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6">
        <f t="shared" si="2"/>
        <v>0</v>
      </c>
      <c r="S28" s="11">
        <f t="shared" si="3"/>
        <v>0</v>
      </c>
      <c r="T28" s="4"/>
    </row>
    <row r="29" spans="1:20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6">
        <f t="shared" si="2"/>
        <v>0</v>
      </c>
      <c r="S29" s="11">
        <f t="shared" si="3"/>
        <v>0</v>
      </c>
      <c r="T29" s="4"/>
    </row>
    <row r="30" spans="1:20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6">
        <f t="shared" si="2"/>
        <v>0</v>
      </c>
      <c r="S30" s="11">
        <f t="shared" si="3"/>
        <v>0</v>
      </c>
      <c r="T30" s="4"/>
    </row>
    <row r="31" spans="1:20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>
        <f t="shared" si="2"/>
        <v>0</v>
      </c>
      <c r="S31" s="11">
        <f t="shared" si="3"/>
        <v>0</v>
      </c>
      <c r="T31" s="4"/>
    </row>
    <row r="32" spans="1:20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6">
        <f t="shared" si="2"/>
        <v>0</v>
      </c>
      <c r="S32" s="11">
        <f t="shared" si="3"/>
        <v>0</v>
      </c>
      <c r="T32" s="4"/>
    </row>
    <row r="33" spans="1:20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6">
        <f t="shared" si="2"/>
        <v>0</v>
      </c>
      <c r="S33" s="11">
        <f t="shared" si="3"/>
        <v>0</v>
      </c>
      <c r="T33" s="4"/>
    </row>
    <row r="34" spans="1:20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6">
        <f t="shared" si="2"/>
        <v>0</v>
      </c>
      <c r="S34" s="11">
        <f t="shared" si="3"/>
        <v>0</v>
      </c>
      <c r="T34" s="4"/>
    </row>
    <row r="35" spans="1:20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6">
        <f t="shared" si="2"/>
        <v>0</v>
      </c>
      <c r="S35" s="11">
        <f t="shared" si="3"/>
        <v>0</v>
      </c>
      <c r="T35" s="4"/>
    </row>
    <row r="36" spans="1:20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6">
        <f t="shared" si="2"/>
        <v>0</v>
      </c>
      <c r="S36" s="11">
        <f t="shared" si="3"/>
        <v>0</v>
      </c>
      <c r="T36" s="4"/>
    </row>
    <row r="37" spans="1:20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6">
        <f t="shared" si="2"/>
        <v>0</v>
      </c>
      <c r="S37" s="11">
        <f t="shared" si="3"/>
        <v>0</v>
      </c>
      <c r="T37" s="4"/>
    </row>
    <row r="38" spans="1:20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6">
        <f t="shared" si="2"/>
        <v>0</v>
      </c>
      <c r="S38" s="11">
        <f t="shared" si="3"/>
        <v>0</v>
      </c>
      <c r="T38" s="4"/>
    </row>
    <row r="39" spans="1:20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6">
        <f t="shared" si="2"/>
        <v>0</v>
      </c>
      <c r="S39" s="11">
        <f t="shared" si="3"/>
        <v>0</v>
      </c>
      <c r="T39" s="4"/>
    </row>
    <row r="40" spans="1:20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6">
        <f t="shared" si="2"/>
        <v>0</v>
      </c>
      <c r="S40" s="11">
        <f t="shared" si="3"/>
        <v>0</v>
      </c>
      <c r="T40" s="4"/>
    </row>
    <row r="41" spans="1:20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6">
        <f t="shared" si="2"/>
        <v>0</v>
      </c>
      <c r="S41" s="11">
        <f t="shared" si="3"/>
        <v>0</v>
      </c>
      <c r="T41" s="4"/>
    </row>
    <row r="42" spans="1:20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6">
        <f t="shared" si="2"/>
        <v>0</v>
      </c>
      <c r="S42" s="11">
        <f t="shared" si="3"/>
        <v>0</v>
      </c>
      <c r="T42" s="4"/>
    </row>
    <row r="43" spans="1:20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6">
        <f t="shared" si="2"/>
        <v>0</v>
      </c>
      <c r="S43" s="11">
        <f t="shared" si="3"/>
        <v>0</v>
      </c>
      <c r="T43" s="4"/>
    </row>
    <row r="44" spans="1:20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6">
        <f t="shared" si="2"/>
        <v>0</v>
      </c>
      <c r="S44" s="11">
        <f t="shared" si="3"/>
        <v>0</v>
      </c>
      <c r="T44" s="4"/>
    </row>
    <row r="45" spans="1:20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6">
        <f t="shared" si="2"/>
        <v>0</v>
      </c>
      <c r="S45" s="11">
        <f t="shared" si="3"/>
        <v>0</v>
      </c>
      <c r="T45" s="4"/>
    </row>
    <row r="46" spans="1:20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6">
        <f t="shared" si="2"/>
        <v>0</v>
      </c>
      <c r="S46" s="11">
        <f t="shared" si="3"/>
        <v>0</v>
      </c>
      <c r="T46" s="4"/>
    </row>
    <row r="47" spans="1:20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6">
        <f t="shared" si="2"/>
        <v>0</v>
      </c>
      <c r="S47" s="11">
        <f t="shared" si="3"/>
        <v>0</v>
      </c>
      <c r="T47" s="4"/>
    </row>
    <row r="48" spans="1:20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6">
        <f t="shared" si="2"/>
        <v>0</v>
      </c>
      <c r="S48" s="11">
        <f t="shared" si="3"/>
        <v>0</v>
      </c>
      <c r="T48" s="4"/>
    </row>
    <row r="49" spans="1:20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6">
        <f t="shared" si="2"/>
        <v>0</v>
      </c>
      <c r="S49" s="11">
        <f t="shared" si="3"/>
        <v>0</v>
      </c>
      <c r="T49" s="4"/>
    </row>
    <row r="50" spans="1:20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6">
        <f t="shared" si="2"/>
        <v>0</v>
      </c>
      <c r="S50" s="11">
        <f t="shared" si="3"/>
        <v>0</v>
      </c>
      <c r="T50" s="4"/>
    </row>
    <row r="51" spans="1:20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6">
        <f t="shared" si="2"/>
        <v>0</v>
      </c>
      <c r="S51" s="11">
        <f t="shared" si="3"/>
        <v>0</v>
      </c>
      <c r="T51" s="4"/>
    </row>
    <row r="52" spans="1:20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6">
        <f t="shared" si="2"/>
        <v>0</v>
      </c>
      <c r="S52" s="11">
        <f t="shared" si="3"/>
        <v>0</v>
      </c>
      <c r="T52" s="4"/>
    </row>
    <row r="53" spans="1:20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6">
        <f t="shared" si="2"/>
        <v>0</v>
      </c>
      <c r="S53" s="11">
        <f t="shared" si="3"/>
        <v>0</v>
      </c>
      <c r="T53" s="4"/>
    </row>
    <row r="54" spans="1:20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6">
        <f t="shared" si="2"/>
        <v>0</v>
      </c>
      <c r="S54" s="11">
        <f t="shared" si="3"/>
        <v>0</v>
      </c>
      <c r="T54" s="4"/>
    </row>
    <row r="55" spans="1:20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6">
        <f t="shared" si="2"/>
        <v>0</v>
      </c>
      <c r="S55" s="11">
        <f t="shared" si="3"/>
        <v>0</v>
      </c>
      <c r="T55" s="4"/>
    </row>
    <row r="56" spans="1:20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6">
        <f t="shared" si="2"/>
        <v>0</v>
      </c>
      <c r="S56" s="11">
        <f t="shared" si="3"/>
        <v>0</v>
      </c>
      <c r="T56" s="4"/>
    </row>
    <row r="57" spans="1:20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6">
        <f t="shared" si="2"/>
        <v>0</v>
      </c>
      <c r="S57" s="11">
        <f t="shared" si="3"/>
        <v>0</v>
      </c>
      <c r="T57" s="4"/>
    </row>
    <row r="58" spans="1:20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6">
        <f t="shared" si="2"/>
        <v>0</v>
      </c>
      <c r="S58" s="11">
        <f t="shared" si="3"/>
        <v>0</v>
      </c>
      <c r="T58" s="4"/>
    </row>
    <row r="59" spans="1:20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6">
        <f t="shared" si="2"/>
        <v>0</v>
      </c>
      <c r="S59" s="11">
        <f t="shared" si="3"/>
        <v>0</v>
      </c>
      <c r="T59" s="4"/>
    </row>
    <row r="60" spans="1:20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6">
        <f t="shared" si="2"/>
        <v>0</v>
      </c>
      <c r="S60" s="11">
        <f t="shared" si="3"/>
        <v>0</v>
      </c>
      <c r="T60" s="4"/>
    </row>
    <row r="61" spans="1:20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6">
        <f t="shared" si="2"/>
        <v>0</v>
      </c>
      <c r="S61" s="11">
        <f t="shared" si="3"/>
        <v>0</v>
      </c>
      <c r="T61" s="4"/>
    </row>
    <row r="62" spans="1:20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6">
        <f t="shared" si="2"/>
        <v>0</v>
      </c>
      <c r="S62" s="11">
        <f t="shared" si="3"/>
        <v>0</v>
      </c>
      <c r="T62" s="4"/>
    </row>
    <row r="63" spans="1:20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6">
        <f t="shared" si="2"/>
        <v>0</v>
      </c>
      <c r="S63" s="11">
        <f t="shared" si="3"/>
        <v>0</v>
      </c>
      <c r="T63" s="4"/>
    </row>
    <row r="64" spans="1:20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6">
        <f t="shared" si="2"/>
        <v>0</v>
      </c>
      <c r="S64" s="11">
        <f t="shared" si="3"/>
        <v>0</v>
      </c>
      <c r="T64" s="4"/>
    </row>
    <row r="65" spans="1:20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6">
        <f t="shared" si="2"/>
        <v>0</v>
      </c>
      <c r="S65" s="11">
        <f t="shared" si="3"/>
        <v>0</v>
      </c>
      <c r="T65" s="4"/>
    </row>
    <row r="66" spans="1:20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6">
        <f t="shared" si="2"/>
        <v>0</v>
      </c>
      <c r="S66" s="11">
        <f t="shared" si="3"/>
        <v>0</v>
      </c>
      <c r="T66" s="4"/>
    </row>
    <row r="67" spans="1:20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6">
        <f t="shared" si="2"/>
        <v>0</v>
      </c>
      <c r="S67" s="11">
        <f t="shared" si="3"/>
        <v>0</v>
      </c>
      <c r="T67" s="4"/>
    </row>
    <row r="68" spans="1:20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6">
        <f t="shared" si="2"/>
        <v>0</v>
      </c>
      <c r="S68" s="11">
        <f t="shared" ref="S68:S99" si="4">R68/$U$1</f>
        <v>0</v>
      </c>
      <c r="T68" s="4"/>
    </row>
    <row r="69" spans="1:20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6">
        <f t="shared" ref="R69:R99" si="5">IF(SUM(F69:Q69)&gt;$U$1, "больше макс!", SUM(F69:Q69))</f>
        <v>0</v>
      </c>
      <c r="S69" s="11">
        <f t="shared" si="4"/>
        <v>0</v>
      </c>
      <c r="T69" s="4"/>
    </row>
    <row r="70" spans="1:20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6">
        <f t="shared" si="5"/>
        <v>0</v>
      </c>
      <c r="S70" s="11">
        <f t="shared" si="4"/>
        <v>0</v>
      </c>
      <c r="T70" s="4"/>
    </row>
    <row r="71" spans="1:20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6">
        <f t="shared" si="5"/>
        <v>0</v>
      </c>
      <c r="S71" s="11">
        <f t="shared" si="4"/>
        <v>0</v>
      </c>
      <c r="T71" s="4"/>
    </row>
    <row r="72" spans="1:20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6">
        <f t="shared" si="5"/>
        <v>0</v>
      </c>
      <c r="S72" s="11">
        <f t="shared" si="4"/>
        <v>0</v>
      </c>
      <c r="T72" s="4"/>
    </row>
    <row r="73" spans="1:20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6">
        <f t="shared" si="5"/>
        <v>0</v>
      </c>
      <c r="S73" s="11">
        <f t="shared" si="4"/>
        <v>0</v>
      </c>
      <c r="T73" s="4"/>
    </row>
    <row r="74" spans="1:20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6">
        <f t="shared" si="5"/>
        <v>0</v>
      </c>
      <c r="S74" s="11">
        <f t="shared" si="4"/>
        <v>0</v>
      </c>
      <c r="T74" s="4"/>
    </row>
    <row r="75" spans="1:20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6">
        <f t="shared" si="5"/>
        <v>0</v>
      </c>
      <c r="S75" s="11">
        <f t="shared" si="4"/>
        <v>0</v>
      </c>
      <c r="T75" s="4"/>
    </row>
    <row r="76" spans="1:20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6">
        <f t="shared" si="5"/>
        <v>0</v>
      </c>
      <c r="S76" s="11">
        <f t="shared" si="4"/>
        <v>0</v>
      </c>
      <c r="T76" s="4"/>
    </row>
    <row r="77" spans="1:20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6">
        <f t="shared" si="5"/>
        <v>0</v>
      </c>
      <c r="S77" s="11">
        <f t="shared" si="4"/>
        <v>0</v>
      </c>
      <c r="T77" s="4"/>
    </row>
    <row r="78" spans="1:20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6">
        <f t="shared" si="5"/>
        <v>0</v>
      </c>
      <c r="S78" s="11">
        <f t="shared" si="4"/>
        <v>0</v>
      </c>
      <c r="T78" s="4"/>
    </row>
    <row r="79" spans="1:20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6">
        <f t="shared" si="5"/>
        <v>0</v>
      </c>
      <c r="S79" s="11">
        <f t="shared" si="4"/>
        <v>0</v>
      </c>
      <c r="T79" s="4"/>
    </row>
    <row r="80" spans="1:20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6">
        <f t="shared" si="5"/>
        <v>0</v>
      </c>
      <c r="S80" s="11">
        <f t="shared" si="4"/>
        <v>0</v>
      </c>
      <c r="T80" s="4"/>
    </row>
    <row r="81" spans="1:20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6">
        <f t="shared" si="5"/>
        <v>0</v>
      </c>
      <c r="S81" s="11">
        <f t="shared" si="4"/>
        <v>0</v>
      </c>
      <c r="T81" s="4"/>
    </row>
    <row r="82" spans="1:20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6">
        <f t="shared" si="5"/>
        <v>0</v>
      </c>
      <c r="S82" s="11">
        <f t="shared" si="4"/>
        <v>0</v>
      </c>
      <c r="T82" s="4"/>
    </row>
    <row r="83" spans="1:20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6">
        <f t="shared" si="5"/>
        <v>0</v>
      </c>
      <c r="S83" s="11">
        <f t="shared" si="4"/>
        <v>0</v>
      </c>
      <c r="T83" s="4"/>
    </row>
    <row r="84" spans="1:20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6">
        <f t="shared" si="5"/>
        <v>0</v>
      </c>
      <c r="S84" s="11">
        <f t="shared" si="4"/>
        <v>0</v>
      </c>
      <c r="T84" s="4"/>
    </row>
    <row r="85" spans="1:20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6">
        <f t="shared" si="5"/>
        <v>0</v>
      </c>
      <c r="S85" s="11">
        <f t="shared" si="4"/>
        <v>0</v>
      </c>
      <c r="T85" s="4"/>
    </row>
    <row r="86" spans="1:20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6">
        <f t="shared" si="5"/>
        <v>0</v>
      </c>
      <c r="S86" s="11">
        <f t="shared" si="4"/>
        <v>0</v>
      </c>
      <c r="T86" s="4"/>
    </row>
    <row r="87" spans="1:20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6">
        <f t="shared" si="5"/>
        <v>0</v>
      </c>
      <c r="S87" s="11">
        <f t="shared" si="4"/>
        <v>0</v>
      </c>
      <c r="T87" s="4"/>
    </row>
    <row r="88" spans="1:20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6">
        <f t="shared" si="5"/>
        <v>0</v>
      </c>
      <c r="S88" s="11">
        <f t="shared" si="4"/>
        <v>0</v>
      </c>
      <c r="T88" s="4"/>
    </row>
    <row r="89" spans="1:20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6">
        <f t="shared" si="5"/>
        <v>0</v>
      </c>
      <c r="S89" s="11">
        <f t="shared" si="4"/>
        <v>0</v>
      </c>
      <c r="T89" s="4"/>
    </row>
    <row r="90" spans="1:20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6">
        <f t="shared" si="5"/>
        <v>0</v>
      </c>
      <c r="S90" s="11">
        <f t="shared" si="4"/>
        <v>0</v>
      </c>
      <c r="T90" s="4"/>
    </row>
    <row r="91" spans="1:20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6">
        <f t="shared" si="5"/>
        <v>0</v>
      </c>
      <c r="S91" s="11">
        <f t="shared" si="4"/>
        <v>0</v>
      </c>
      <c r="T91" s="4"/>
    </row>
    <row r="92" spans="1:20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6">
        <f t="shared" si="5"/>
        <v>0</v>
      </c>
      <c r="S92" s="11">
        <f t="shared" si="4"/>
        <v>0</v>
      </c>
      <c r="T92" s="4"/>
    </row>
    <row r="93" spans="1:20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6">
        <f t="shared" si="5"/>
        <v>0</v>
      </c>
      <c r="S93" s="11">
        <f t="shared" si="4"/>
        <v>0</v>
      </c>
      <c r="T93" s="4"/>
    </row>
    <row r="94" spans="1:20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6">
        <f t="shared" si="5"/>
        <v>0</v>
      </c>
      <c r="S94" s="11">
        <f t="shared" si="4"/>
        <v>0</v>
      </c>
      <c r="T94" s="4"/>
    </row>
    <row r="95" spans="1:20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6">
        <f t="shared" si="5"/>
        <v>0</v>
      </c>
      <c r="S95" s="11">
        <f t="shared" si="4"/>
        <v>0</v>
      </c>
      <c r="T95" s="4"/>
    </row>
    <row r="96" spans="1:20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6">
        <f t="shared" si="5"/>
        <v>0</v>
      </c>
      <c r="S96" s="11">
        <f t="shared" si="4"/>
        <v>0</v>
      </c>
      <c r="T96" s="4"/>
    </row>
    <row r="97" spans="1:20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6">
        <f t="shared" si="5"/>
        <v>0</v>
      </c>
      <c r="S97" s="11">
        <f t="shared" si="4"/>
        <v>0</v>
      </c>
      <c r="T97" s="4"/>
    </row>
    <row r="98" spans="1:20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6">
        <f t="shared" si="5"/>
        <v>0</v>
      </c>
      <c r="S98" s="11">
        <f t="shared" si="4"/>
        <v>0</v>
      </c>
      <c r="T98" s="4"/>
    </row>
    <row r="99" spans="1:20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6">
        <f t="shared" si="5"/>
        <v>0</v>
      </c>
      <c r="S99" s="11">
        <f t="shared" si="4"/>
        <v>0</v>
      </c>
      <c r="T99" s="4"/>
    </row>
  </sheetData>
  <sortState ref="A4:T21">
    <sortCondition descending="1" ref="R4:R21"/>
  </sortState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zoomScale="60" zoomScaleNormal="60" workbookViewId="0">
      <selection sqref="A1:W1"/>
    </sheetView>
  </sheetViews>
  <sheetFormatPr defaultColWidth="9.109375" defaultRowHeight="14.4" x14ac:dyDescent="0.3"/>
  <cols>
    <col min="1" max="1" width="40.44140625" style="6" bestFit="1" customWidth="1"/>
    <col min="2" max="2" width="8.44140625" style="6" bestFit="1" customWidth="1"/>
    <col min="3" max="3" width="7.33203125" style="6" customWidth="1"/>
    <col min="4" max="4" width="15.5546875" style="6" bestFit="1" customWidth="1"/>
    <col min="5" max="5" width="29.109375" style="6" bestFit="1" customWidth="1"/>
    <col min="6" max="20" width="8.109375" style="7" customWidth="1"/>
    <col min="21" max="21" width="9.109375" style="1"/>
    <col min="22" max="22" width="10.88671875" style="1" customWidth="1"/>
    <col min="23" max="23" width="14.44140625" style="1" customWidth="1"/>
    <col min="24" max="16384" width="9.109375" style="1"/>
  </cols>
  <sheetData>
    <row r="1" spans="1:24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15">
        <v>41</v>
      </c>
    </row>
    <row r="2" spans="1:24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19</v>
      </c>
      <c r="P2" s="9" t="s">
        <v>20</v>
      </c>
      <c r="Q2" s="9" t="s">
        <v>21</v>
      </c>
      <c r="R2" s="9" t="s">
        <v>23</v>
      </c>
      <c r="S2" s="9" t="s">
        <v>24</v>
      </c>
      <c r="T2" s="9" t="s">
        <v>25</v>
      </c>
      <c r="U2" s="10" t="s">
        <v>4</v>
      </c>
      <c r="V2" s="11" t="s">
        <v>5</v>
      </c>
      <c r="W2" s="10" t="s">
        <v>6</v>
      </c>
    </row>
    <row r="3" spans="1:24" ht="15.6" x14ac:dyDescent="0.3">
      <c r="A3" s="12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4" ht="15" customHeight="1" x14ac:dyDescent="0.3">
      <c r="A4" s="22" t="s">
        <v>68</v>
      </c>
      <c r="B4" s="2">
        <v>9</v>
      </c>
      <c r="C4" s="2" t="s">
        <v>82</v>
      </c>
      <c r="D4" s="28" t="s">
        <v>161</v>
      </c>
      <c r="E4" s="32" t="s">
        <v>160</v>
      </c>
      <c r="F4" s="3">
        <v>1</v>
      </c>
      <c r="G4" s="3">
        <v>1</v>
      </c>
      <c r="H4" s="3">
        <v>2</v>
      </c>
      <c r="I4" s="3">
        <v>2</v>
      </c>
      <c r="J4" s="3">
        <v>2</v>
      </c>
      <c r="K4" s="3">
        <v>3</v>
      </c>
      <c r="L4" s="3">
        <v>5</v>
      </c>
      <c r="M4" s="3">
        <v>5</v>
      </c>
      <c r="N4" s="3">
        <v>1</v>
      </c>
      <c r="O4" s="3">
        <v>1</v>
      </c>
      <c r="P4" s="3">
        <v>0</v>
      </c>
      <c r="Q4" s="3">
        <v>0</v>
      </c>
      <c r="R4" s="3">
        <v>1</v>
      </c>
      <c r="S4" s="3">
        <v>0</v>
      </c>
      <c r="T4" s="3">
        <v>0</v>
      </c>
      <c r="U4" s="16">
        <f t="shared" ref="U4:U19" si="0">IF(SUM(F4:T4)&gt;$X$1, "больше макс!", SUM(F4:T4))</f>
        <v>24</v>
      </c>
      <c r="V4" s="11">
        <f t="shared" ref="V4:V19" si="1">U4/$X$1</f>
        <v>0.58536585365853655</v>
      </c>
      <c r="W4" s="4" t="s">
        <v>45</v>
      </c>
    </row>
    <row r="5" spans="1:24" ht="15" customHeight="1" x14ac:dyDescent="0.3">
      <c r="A5" s="22" t="s">
        <v>60</v>
      </c>
      <c r="B5" s="2">
        <v>3</v>
      </c>
      <c r="C5" s="2" t="s">
        <v>82</v>
      </c>
      <c r="D5" s="28" t="s">
        <v>161</v>
      </c>
      <c r="E5" s="32" t="s">
        <v>160</v>
      </c>
      <c r="F5" s="3">
        <v>1</v>
      </c>
      <c r="G5" s="3">
        <v>1</v>
      </c>
      <c r="H5" s="3">
        <v>2</v>
      </c>
      <c r="I5" s="3">
        <v>2</v>
      </c>
      <c r="J5" s="3">
        <v>1</v>
      </c>
      <c r="K5" s="3">
        <v>2</v>
      </c>
      <c r="L5" s="3">
        <v>4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6</v>
      </c>
      <c r="S5" s="3">
        <v>0</v>
      </c>
      <c r="T5" s="3">
        <v>0</v>
      </c>
      <c r="U5" s="16">
        <f t="shared" si="0"/>
        <v>21</v>
      </c>
      <c r="V5" s="11">
        <f t="shared" si="1"/>
        <v>0.51219512195121952</v>
      </c>
      <c r="W5" s="4" t="s">
        <v>47</v>
      </c>
    </row>
    <row r="6" spans="1:24" ht="15" customHeight="1" x14ac:dyDescent="0.3">
      <c r="A6" s="22" t="s">
        <v>61</v>
      </c>
      <c r="B6" s="2">
        <v>5</v>
      </c>
      <c r="C6" s="2" t="s">
        <v>82</v>
      </c>
      <c r="D6" s="28" t="s">
        <v>161</v>
      </c>
      <c r="E6" s="32" t="s">
        <v>160</v>
      </c>
      <c r="F6" s="3">
        <v>1</v>
      </c>
      <c r="G6" s="3">
        <v>1</v>
      </c>
      <c r="H6" s="3">
        <v>0</v>
      </c>
      <c r="I6" s="3">
        <v>2</v>
      </c>
      <c r="J6" s="3">
        <v>0</v>
      </c>
      <c r="K6" s="3">
        <v>1</v>
      </c>
      <c r="L6" s="3">
        <v>2</v>
      </c>
      <c r="M6" s="3">
        <v>3</v>
      </c>
      <c r="N6" s="3">
        <v>1</v>
      </c>
      <c r="O6" s="3">
        <v>1</v>
      </c>
      <c r="P6" s="3">
        <v>1</v>
      </c>
      <c r="Q6" s="3">
        <v>0</v>
      </c>
      <c r="R6" s="3">
        <v>1</v>
      </c>
      <c r="S6" s="3">
        <v>6</v>
      </c>
      <c r="T6" s="3">
        <v>0</v>
      </c>
      <c r="U6" s="16">
        <f t="shared" si="0"/>
        <v>20</v>
      </c>
      <c r="V6" s="11">
        <f t="shared" si="1"/>
        <v>0.48780487804878048</v>
      </c>
      <c r="W6" s="4" t="s">
        <v>46</v>
      </c>
    </row>
    <row r="7" spans="1:24" ht="15" customHeight="1" x14ac:dyDescent="0.3">
      <c r="A7" s="19" t="s">
        <v>69</v>
      </c>
      <c r="B7" s="2">
        <v>12</v>
      </c>
      <c r="C7" s="2" t="s">
        <v>82</v>
      </c>
      <c r="D7" s="28" t="s">
        <v>161</v>
      </c>
      <c r="E7" s="32" t="s">
        <v>160</v>
      </c>
      <c r="F7" s="3">
        <v>1</v>
      </c>
      <c r="G7" s="3">
        <v>1</v>
      </c>
      <c r="H7" s="3">
        <v>1</v>
      </c>
      <c r="I7" s="3">
        <v>2</v>
      </c>
      <c r="J7" s="3">
        <v>1</v>
      </c>
      <c r="K7" s="3">
        <v>4</v>
      </c>
      <c r="L7" s="3">
        <v>2</v>
      </c>
      <c r="M7" s="3">
        <v>0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6">
        <v>4</v>
      </c>
      <c r="T7" s="3">
        <v>0</v>
      </c>
      <c r="U7" s="16">
        <f t="shared" si="0"/>
        <v>17</v>
      </c>
      <c r="V7" s="11">
        <f t="shared" si="1"/>
        <v>0.41463414634146339</v>
      </c>
      <c r="W7" s="4" t="s">
        <v>46</v>
      </c>
    </row>
    <row r="8" spans="1:24" ht="15" customHeight="1" x14ac:dyDescent="0.3">
      <c r="A8" s="22" t="s">
        <v>66</v>
      </c>
      <c r="B8" s="2">
        <v>2</v>
      </c>
      <c r="C8" s="2" t="s">
        <v>82</v>
      </c>
      <c r="D8" s="28" t="s">
        <v>161</v>
      </c>
      <c r="E8" s="32" t="s">
        <v>160</v>
      </c>
      <c r="F8" s="3">
        <v>0</v>
      </c>
      <c r="G8" s="3">
        <v>1</v>
      </c>
      <c r="H8" s="3">
        <v>1</v>
      </c>
      <c r="I8" s="3">
        <v>0</v>
      </c>
      <c r="J8" s="3">
        <v>2</v>
      </c>
      <c r="K8" s="3">
        <v>2</v>
      </c>
      <c r="L8" s="3">
        <v>3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2</v>
      </c>
      <c r="T8" s="3">
        <v>3</v>
      </c>
      <c r="U8" s="16">
        <f t="shared" si="0"/>
        <v>15</v>
      </c>
      <c r="V8" s="11">
        <f t="shared" si="1"/>
        <v>0.36585365853658536</v>
      </c>
      <c r="W8" s="4" t="s">
        <v>46</v>
      </c>
    </row>
    <row r="9" spans="1:24" ht="15" customHeight="1" x14ac:dyDescent="0.3">
      <c r="A9" s="22" t="s">
        <v>64</v>
      </c>
      <c r="B9" s="2">
        <v>8</v>
      </c>
      <c r="C9" s="2" t="s">
        <v>82</v>
      </c>
      <c r="D9" s="28" t="s">
        <v>161</v>
      </c>
      <c r="E9" s="32" t="s">
        <v>160</v>
      </c>
      <c r="F9" s="3">
        <v>0</v>
      </c>
      <c r="G9" s="3">
        <v>1</v>
      </c>
      <c r="H9" s="3">
        <v>1</v>
      </c>
      <c r="I9" s="3">
        <v>0</v>
      </c>
      <c r="J9" s="3">
        <v>2</v>
      </c>
      <c r="K9" s="3">
        <v>2</v>
      </c>
      <c r="L9" s="3">
        <v>3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3</v>
      </c>
      <c r="U9" s="16">
        <f t="shared" si="0"/>
        <v>15</v>
      </c>
      <c r="V9" s="11">
        <f t="shared" si="1"/>
        <v>0.36585365853658536</v>
      </c>
      <c r="W9" s="4" t="s">
        <v>46</v>
      </c>
    </row>
    <row r="10" spans="1:24" ht="15" customHeight="1" x14ac:dyDescent="0.3">
      <c r="A10" s="19" t="s">
        <v>67</v>
      </c>
      <c r="B10" s="2">
        <v>11</v>
      </c>
      <c r="C10" s="2" t="s">
        <v>82</v>
      </c>
      <c r="D10" s="28" t="s">
        <v>161</v>
      </c>
      <c r="E10" s="32" t="s">
        <v>160</v>
      </c>
      <c r="F10" s="3">
        <v>1</v>
      </c>
      <c r="G10" s="3">
        <v>1</v>
      </c>
      <c r="H10" s="36">
        <v>1</v>
      </c>
      <c r="I10" s="3">
        <v>2</v>
      </c>
      <c r="J10" s="3">
        <v>1</v>
      </c>
      <c r="K10" s="3">
        <v>0</v>
      </c>
      <c r="L10" s="3">
        <v>2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6">
        <v>4</v>
      </c>
      <c r="T10" s="3">
        <v>0</v>
      </c>
      <c r="U10" s="16">
        <f t="shared" si="0"/>
        <v>14</v>
      </c>
      <c r="V10" s="11">
        <f t="shared" si="1"/>
        <v>0.34146341463414637</v>
      </c>
      <c r="W10" s="4" t="s">
        <v>46</v>
      </c>
    </row>
    <row r="11" spans="1:24" ht="15" customHeight="1" x14ac:dyDescent="0.3">
      <c r="A11" s="22" t="s">
        <v>59</v>
      </c>
      <c r="B11" s="2">
        <v>1</v>
      </c>
      <c r="C11" s="2" t="s">
        <v>82</v>
      </c>
      <c r="D11" s="28" t="s">
        <v>161</v>
      </c>
      <c r="E11" s="32" t="s">
        <v>160</v>
      </c>
      <c r="F11" s="3">
        <v>1</v>
      </c>
      <c r="G11" s="3">
        <v>0</v>
      </c>
      <c r="H11" s="3">
        <v>1</v>
      </c>
      <c r="I11" s="3">
        <v>2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4</v>
      </c>
      <c r="T11" s="3">
        <v>2</v>
      </c>
      <c r="U11" s="16">
        <f t="shared" si="0"/>
        <v>13</v>
      </c>
      <c r="V11" s="11">
        <f t="shared" si="1"/>
        <v>0.31707317073170732</v>
      </c>
      <c r="W11" s="4" t="s">
        <v>46</v>
      </c>
    </row>
    <row r="12" spans="1:24" ht="15" customHeight="1" x14ac:dyDescent="0.3">
      <c r="A12" s="22" t="s">
        <v>62</v>
      </c>
      <c r="B12" s="2">
        <v>6</v>
      </c>
      <c r="C12" s="2" t="s">
        <v>82</v>
      </c>
      <c r="D12" s="28" t="s">
        <v>161</v>
      </c>
      <c r="E12" s="32" t="s">
        <v>160</v>
      </c>
      <c r="F12" s="3">
        <v>1</v>
      </c>
      <c r="G12" s="3">
        <v>1</v>
      </c>
      <c r="H12" s="3">
        <v>1</v>
      </c>
      <c r="I12" s="3">
        <v>2</v>
      </c>
      <c r="J12" s="3">
        <v>0</v>
      </c>
      <c r="K12" s="3">
        <v>1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2</v>
      </c>
      <c r="T12" s="3">
        <v>0</v>
      </c>
      <c r="U12" s="16">
        <f t="shared" si="0"/>
        <v>12</v>
      </c>
      <c r="V12" s="11">
        <f t="shared" si="1"/>
        <v>0.29268292682926828</v>
      </c>
      <c r="W12" s="4" t="s">
        <v>46</v>
      </c>
    </row>
    <row r="13" spans="1:24" ht="15" customHeight="1" x14ac:dyDescent="0.3">
      <c r="A13" s="22" t="s">
        <v>70</v>
      </c>
      <c r="B13" s="2">
        <v>4</v>
      </c>
      <c r="C13" s="2" t="s">
        <v>82</v>
      </c>
      <c r="D13" s="28" t="s">
        <v>161</v>
      </c>
      <c r="E13" s="32" t="s">
        <v>160</v>
      </c>
      <c r="F13" s="3">
        <v>1</v>
      </c>
      <c r="G13" s="3">
        <v>0</v>
      </c>
      <c r="H13" s="3">
        <v>1</v>
      </c>
      <c r="I13" s="3">
        <v>1</v>
      </c>
      <c r="J13" s="3">
        <v>1</v>
      </c>
      <c r="K13" s="3">
        <v>1</v>
      </c>
      <c r="L13" s="3">
        <v>2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3">
        <v>2</v>
      </c>
      <c r="S13" s="33">
        <v>0</v>
      </c>
      <c r="T13" s="3">
        <v>0</v>
      </c>
      <c r="U13" s="16">
        <f t="shared" si="0"/>
        <v>9</v>
      </c>
      <c r="V13" s="11">
        <f t="shared" si="1"/>
        <v>0.21951219512195122</v>
      </c>
      <c r="W13" s="4" t="s">
        <v>46</v>
      </c>
    </row>
    <row r="14" spans="1:24" ht="15" customHeight="1" x14ac:dyDescent="0.3">
      <c r="A14" s="22" t="s">
        <v>65</v>
      </c>
      <c r="B14" s="2">
        <v>10</v>
      </c>
      <c r="C14" s="2" t="s">
        <v>82</v>
      </c>
      <c r="D14" s="28" t="s">
        <v>161</v>
      </c>
      <c r="E14" s="32" t="s">
        <v>160</v>
      </c>
      <c r="F14" s="3">
        <v>1</v>
      </c>
      <c r="G14" s="3">
        <v>0</v>
      </c>
      <c r="H14" s="37">
        <v>1</v>
      </c>
      <c r="I14" s="3">
        <v>1</v>
      </c>
      <c r="J14" s="3">
        <v>1</v>
      </c>
      <c r="K14" s="3">
        <v>3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3">
        <v>0</v>
      </c>
      <c r="S14" s="33">
        <v>0</v>
      </c>
      <c r="T14" s="3">
        <v>0</v>
      </c>
      <c r="U14" s="16">
        <f t="shared" si="0"/>
        <v>9</v>
      </c>
      <c r="V14" s="11">
        <f t="shared" si="1"/>
        <v>0.21951219512195122</v>
      </c>
      <c r="W14" s="4" t="s">
        <v>46</v>
      </c>
    </row>
    <row r="15" spans="1:24" ht="15" customHeight="1" x14ac:dyDescent="0.3">
      <c r="A15" s="22" t="s">
        <v>63</v>
      </c>
      <c r="B15" s="2">
        <v>7</v>
      </c>
      <c r="C15" s="2" t="s">
        <v>82</v>
      </c>
      <c r="D15" s="28" t="s">
        <v>161</v>
      </c>
      <c r="E15" s="32" t="s">
        <v>160</v>
      </c>
      <c r="F15" s="3">
        <v>1</v>
      </c>
      <c r="G15" s="3">
        <v>1</v>
      </c>
      <c r="H15" s="3">
        <v>1</v>
      </c>
      <c r="I15" s="3">
        <v>0</v>
      </c>
      <c r="J15" s="3">
        <v>1</v>
      </c>
      <c r="K15" s="3">
        <v>1</v>
      </c>
      <c r="L15" s="3">
        <v>2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3">
        <v>0</v>
      </c>
      <c r="S15" s="33">
        <v>0</v>
      </c>
      <c r="T15" s="3">
        <v>0</v>
      </c>
      <c r="U15" s="16">
        <f t="shared" si="0"/>
        <v>8</v>
      </c>
      <c r="V15" s="11">
        <f t="shared" si="1"/>
        <v>0.1951219512195122</v>
      </c>
      <c r="W15" s="4" t="s">
        <v>46</v>
      </c>
    </row>
    <row r="16" spans="1:24" ht="15" customHeight="1" x14ac:dyDescent="0.3">
      <c r="A16" s="26" t="s">
        <v>158</v>
      </c>
      <c r="B16" s="2">
        <v>15</v>
      </c>
      <c r="C16" s="2" t="s">
        <v>156</v>
      </c>
      <c r="D16" s="31" t="s">
        <v>161</v>
      </c>
      <c r="E16" s="30" t="s">
        <v>163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  <c r="K16" s="3">
        <v>1</v>
      </c>
      <c r="L16" s="3">
        <v>3</v>
      </c>
      <c r="M16" s="3">
        <v>3</v>
      </c>
      <c r="N16" s="3">
        <v>0</v>
      </c>
      <c r="O16" s="3">
        <v>0</v>
      </c>
      <c r="P16" s="3">
        <v>0</v>
      </c>
      <c r="Q16" s="3">
        <v>0</v>
      </c>
      <c r="R16" s="33">
        <v>0</v>
      </c>
      <c r="S16" s="33">
        <v>0</v>
      </c>
      <c r="T16" s="3">
        <v>0</v>
      </c>
      <c r="U16" s="16">
        <f t="shared" si="0"/>
        <v>8</v>
      </c>
      <c r="V16" s="11">
        <f t="shared" si="1"/>
        <v>0.1951219512195122</v>
      </c>
      <c r="W16" s="4" t="s">
        <v>46</v>
      </c>
    </row>
    <row r="17" spans="1:23" ht="15" customHeight="1" x14ac:dyDescent="0.3">
      <c r="A17" s="26" t="s">
        <v>159</v>
      </c>
      <c r="B17" s="2">
        <v>16</v>
      </c>
      <c r="C17" s="2" t="s">
        <v>156</v>
      </c>
      <c r="D17" s="31" t="s">
        <v>161</v>
      </c>
      <c r="E17" s="30" t="s">
        <v>163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2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3">
        <v>0</v>
      </c>
      <c r="S17" s="33">
        <v>2</v>
      </c>
      <c r="T17" s="3">
        <v>0</v>
      </c>
      <c r="U17" s="16">
        <f t="shared" si="0"/>
        <v>6</v>
      </c>
      <c r="V17" s="11">
        <f t="shared" si="1"/>
        <v>0.14634146341463414</v>
      </c>
      <c r="W17" s="4" t="s">
        <v>46</v>
      </c>
    </row>
    <row r="18" spans="1:23" ht="15" customHeight="1" x14ac:dyDescent="0.3">
      <c r="A18" s="26" t="s">
        <v>155</v>
      </c>
      <c r="B18" s="2">
        <v>13</v>
      </c>
      <c r="C18" s="2" t="s">
        <v>156</v>
      </c>
      <c r="D18" s="31" t="s">
        <v>161</v>
      </c>
      <c r="E18" s="30" t="s">
        <v>163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2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16">
        <f t="shared" si="0"/>
        <v>5</v>
      </c>
      <c r="V18" s="11">
        <f t="shared" si="1"/>
        <v>0.12195121951219512</v>
      </c>
      <c r="W18" s="4" t="s">
        <v>46</v>
      </c>
    </row>
    <row r="19" spans="1:23" ht="15" customHeight="1" x14ac:dyDescent="0.3">
      <c r="A19" s="26" t="s">
        <v>157</v>
      </c>
      <c r="B19" s="2">
        <v>14</v>
      </c>
      <c r="C19" s="2" t="s">
        <v>156</v>
      </c>
      <c r="D19" s="31" t="s">
        <v>161</v>
      </c>
      <c r="E19" s="30" t="s">
        <v>163</v>
      </c>
      <c r="F19" s="3">
        <v>0</v>
      </c>
      <c r="G19" s="3">
        <v>1</v>
      </c>
      <c r="H19" s="3">
        <v>0</v>
      </c>
      <c r="I19" s="3">
        <v>0</v>
      </c>
      <c r="J19" s="3">
        <v>1</v>
      </c>
      <c r="K19" s="3">
        <v>0</v>
      </c>
      <c r="L19" s="3">
        <v>2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16">
        <f t="shared" si="0"/>
        <v>5</v>
      </c>
      <c r="V19" s="11">
        <f t="shared" si="1"/>
        <v>0.12195121951219512</v>
      </c>
      <c r="W19" s="4" t="s">
        <v>46</v>
      </c>
    </row>
    <row r="20" spans="1:23" ht="15" customHeight="1" x14ac:dyDescent="0.3">
      <c r="A20" s="26"/>
      <c r="B20" s="2"/>
      <c r="C20" s="2"/>
      <c r="D20" s="31"/>
      <c r="E20" s="3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>
        <f t="shared" ref="U20:U68" si="2">IF(SUM(F20:T20)&gt;$X$1, "больше макс!", SUM(F20:T20))</f>
        <v>0</v>
      </c>
      <c r="V20" s="11">
        <f t="shared" ref="V20:V67" si="3">U20/$X$1</f>
        <v>0</v>
      </c>
      <c r="W20" s="4"/>
    </row>
    <row r="21" spans="1:23" ht="15" customHeight="1" x14ac:dyDescent="0.3">
      <c r="A21" s="26"/>
      <c r="B21" s="2"/>
      <c r="C21" s="2"/>
      <c r="D21" s="31"/>
      <c r="E21" s="3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6">
        <f t="shared" si="2"/>
        <v>0</v>
      </c>
      <c r="V21" s="11">
        <f t="shared" si="3"/>
        <v>0</v>
      </c>
      <c r="W21" s="4"/>
    </row>
    <row r="22" spans="1:23" ht="15" customHeight="1" x14ac:dyDescent="0.3">
      <c r="A22" s="26"/>
      <c r="B22" s="2"/>
      <c r="C22" s="2"/>
      <c r="D22" s="31"/>
      <c r="E22" s="3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6">
        <f t="shared" si="2"/>
        <v>0</v>
      </c>
      <c r="V22" s="11">
        <f t="shared" si="3"/>
        <v>0</v>
      </c>
      <c r="W22" s="4"/>
    </row>
    <row r="23" spans="1:23" ht="15" customHeight="1" x14ac:dyDescent="0.3">
      <c r="A23" s="26"/>
      <c r="B23" s="2"/>
      <c r="C23" s="2"/>
      <c r="D23" s="31"/>
      <c r="E23" s="3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6">
        <f t="shared" si="2"/>
        <v>0</v>
      </c>
      <c r="V23" s="11">
        <f t="shared" si="3"/>
        <v>0</v>
      </c>
      <c r="W23" s="4"/>
    </row>
    <row r="24" spans="1:23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6">
        <f t="shared" si="2"/>
        <v>0</v>
      </c>
      <c r="V24" s="11">
        <f t="shared" si="3"/>
        <v>0</v>
      </c>
      <c r="W24" s="4"/>
    </row>
    <row r="25" spans="1:23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6">
        <f t="shared" si="2"/>
        <v>0</v>
      </c>
      <c r="V25" s="11">
        <f t="shared" si="3"/>
        <v>0</v>
      </c>
      <c r="W25" s="4"/>
    </row>
    <row r="26" spans="1:23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6">
        <f t="shared" si="2"/>
        <v>0</v>
      </c>
      <c r="V26" s="11">
        <f t="shared" si="3"/>
        <v>0</v>
      </c>
      <c r="W26" s="4"/>
    </row>
    <row r="27" spans="1:23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6">
        <f t="shared" si="2"/>
        <v>0</v>
      </c>
      <c r="V27" s="11">
        <f t="shared" si="3"/>
        <v>0</v>
      </c>
      <c r="W27" s="4"/>
    </row>
    <row r="28" spans="1:23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6">
        <f t="shared" si="2"/>
        <v>0</v>
      </c>
      <c r="V28" s="11">
        <f t="shared" si="3"/>
        <v>0</v>
      </c>
      <c r="W28" s="4"/>
    </row>
    <row r="29" spans="1:23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6">
        <f t="shared" si="2"/>
        <v>0</v>
      </c>
      <c r="V29" s="11">
        <f t="shared" si="3"/>
        <v>0</v>
      </c>
      <c r="W29" s="4"/>
    </row>
    <row r="30" spans="1:23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6">
        <f t="shared" si="2"/>
        <v>0</v>
      </c>
      <c r="V30" s="11">
        <f t="shared" si="3"/>
        <v>0</v>
      </c>
      <c r="W30" s="4"/>
    </row>
    <row r="31" spans="1:23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6">
        <f t="shared" si="2"/>
        <v>0</v>
      </c>
      <c r="V31" s="11">
        <f t="shared" si="3"/>
        <v>0</v>
      </c>
      <c r="W31" s="4"/>
    </row>
    <row r="32" spans="1:23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6">
        <f t="shared" si="2"/>
        <v>0</v>
      </c>
      <c r="V32" s="11">
        <f t="shared" si="3"/>
        <v>0</v>
      </c>
      <c r="W32" s="4"/>
    </row>
    <row r="33" spans="1:23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6">
        <f t="shared" si="2"/>
        <v>0</v>
      </c>
      <c r="V33" s="11">
        <f t="shared" si="3"/>
        <v>0</v>
      </c>
      <c r="W33" s="4"/>
    </row>
    <row r="34" spans="1:23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6">
        <f t="shared" si="2"/>
        <v>0</v>
      </c>
      <c r="V34" s="11">
        <f t="shared" si="3"/>
        <v>0</v>
      </c>
      <c r="W34" s="4"/>
    </row>
    <row r="35" spans="1:23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6">
        <f t="shared" si="2"/>
        <v>0</v>
      </c>
      <c r="V35" s="11">
        <f t="shared" si="3"/>
        <v>0</v>
      </c>
      <c r="W35" s="4"/>
    </row>
    <row r="36" spans="1:23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6">
        <f t="shared" si="2"/>
        <v>0</v>
      </c>
      <c r="V36" s="11">
        <f t="shared" si="3"/>
        <v>0</v>
      </c>
      <c r="W36" s="4"/>
    </row>
    <row r="37" spans="1:23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6">
        <f t="shared" si="2"/>
        <v>0</v>
      </c>
      <c r="V37" s="11">
        <f t="shared" si="3"/>
        <v>0</v>
      </c>
      <c r="W37" s="4"/>
    </row>
    <row r="38" spans="1:23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6">
        <f t="shared" si="2"/>
        <v>0</v>
      </c>
      <c r="V38" s="11">
        <f t="shared" si="3"/>
        <v>0</v>
      </c>
      <c r="W38" s="4"/>
    </row>
    <row r="39" spans="1:23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6">
        <f t="shared" si="2"/>
        <v>0</v>
      </c>
      <c r="V39" s="11">
        <f t="shared" si="3"/>
        <v>0</v>
      </c>
      <c r="W39" s="4"/>
    </row>
    <row r="40" spans="1:23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6">
        <f t="shared" si="2"/>
        <v>0</v>
      </c>
      <c r="V40" s="11">
        <f t="shared" si="3"/>
        <v>0</v>
      </c>
      <c r="W40" s="4"/>
    </row>
    <row r="41" spans="1:23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>
        <f t="shared" si="2"/>
        <v>0</v>
      </c>
      <c r="V41" s="11">
        <f t="shared" si="3"/>
        <v>0</v>
      </c>
      <c r="W41" s="4"/>
    </row>
    <row r="42" spans="1:23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>
        <f t="shared" si="2"/>
        <v>0</v>
      </c>
      <c r="V42" s="11">
        <f t="shared" si="3"/>
        <v>0</v>
      </c>
      <c r="W42" s="4"/>
    </row>
    <row r="43" spans="1:23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6">
        <f t="shared" si="2"/>
        <v>0</v>
      </c>
      <c r="V43" s="11">
        <f t="shared" si="3"/>
        <v>0</v>
      </c>
      <c r="W43" s="4"/>
    </row>
    <row r="44" spans="1:23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6">
        <f t="shared" si="2"/>
        <v>0</v>
      </c>
      <c r="V44" s="11">
        <f t="shared" si="3"/>
        <v>0</v>
      </c>
      <c r="W44" s="4"/>
    </row>
    <row r="45" spans="1:23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6">
        <f t="shared" si="2"/>
        <v>0</v>
      </c>
      <c r="V45" s="11">
        <f t="shared" si="3"/>
        <v>0</v>
      </c>
      <c r="W45" s="4"/>
    </row>
    <row r="46" spans="1:23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6">
        <f t="shared" si="2"/>
        <v>0</v>
      </c>
      <c r="V46" s="11">
        <f t="shared" si="3"/>
        <v>0</v>
      </c>
      <c r="W46" s="4"/>
    </row>
    <row r="47" spans="1:23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6">
        <f t="shared" si="2"/>
        <v>0</v>
      </c>
      <c r="V47" s="11">
        <f t="shared" si="3"/>
        <v>0</v>
      </c>
      <c r="W47" s="4"/>
    </row>
    <row r="48" spans="1:23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6">
        <f t="shared" si="2"/>
        <v>0</v>
      </c>
      <c r="V48" s="11">
        <f t="shared" si="3"/>
        <v>0</v>
      </c>
      <c r="W48" s="4"/>
    </row>
    <row r="49" spans="1:23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6">
        <f t="shared" si="2"/>
        <v>0</v>
      </c>
      <c r="V49" s="11">
        <f t="shared" si="3"/>
        <v>0</v>
      </c>
      <c r="W49" s="4"/>
    </row>
    <row r="50" spans="1:23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6">
        <f t="shared" si="2"/>
        <v>0</v>
      </c>
      <c r="V50" s="11">
        <f t="shared" si="3"/>
        <v>0</v>
      </c>
      <c r="W50" s="4"/>
    </row>
    <row r="51" spans="1:23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6">
        <f t="shared" si="2"/>
        <v>0</v>
      </c>
      <c r="V51" s="11">
        <f t="shared" si="3"/>
        <v>0</v>
      </c>
      <c r="W51" s="4"/>
    </row>
    <row r="52" spans="1:23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6">
        <f t="shared" si="2"/>
        <v>0</v>
      </c>
      <c r="V52" s="11">
        <f t="shared" si="3"/>
        <v>0</v>
      </c>
      <c r="W52" s="4"/>
    </row>
    <row r="53" spans="1:23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6">
        <f t="shared" si="2"/>
        <v>0</v>
      </c>
      <c r="V53" s="11">
        <f t="shared" si="3"/>
        <v>0</v>
      </c>
      <c r="W53" s="4"/>
    </row>
    <row r="54" spans="1:23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6">
        <f t="shared" si="2"/>
        <v>0</v>
      </c>
      <c r="V54" s="11">
        <f t="shared" si="3"/>
        <v>0</v>
      </c>
      <c r="W54" s="4"/>
    </row>
    <row r="55" spans="1:23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6">
        <f t="shared" si="2"/>
        <v>0</v>
      </c>
      <c r="V55" s="11">
        <f t="shared" si="3"/>
        <v>0</v>
      </c>
      <c r="W55" s="4"/>
    </row>
    <row r="56" spans="1:23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6">
        <f t="shared" si="2"/>
        <v>0</v>
      </c>
      <c r="V56" s="11">
        <f t="shared" si="3"/>
        <v>0</v>
      </c>
      <c r="W56" s="4"/>
    </row>
    <row r="57" spans="1:23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6">
        <f t="shared" si="2"/>
        <v>0</v>
      </c>
      <c r="V57" s="11">
        <f t="shared" si="3"/>
        <v>0</v>
      </c>
      <c r="W57" s="4"/>
    </row>
    <row r="58" spans="1:23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6">
        <f t="shared" si="2"/>
        <v>0</v>
      </c>
      <c r="V58" s="11">
        <f t="shared" si="3"/>
        <v>0</v>
      </c>
      <c r="W58" s="4"/>
    </row>
    <row r="59" spans="1:23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6">
        <f t="shared" si="2"/>
        <v>0</v>
      </c>
      <c r="V59" s="11">
        <f t="shared" si="3"/>
        <v>0</v>
      </c>
      <c r="W59" s="4"/>
    </row>
    <row r="60" spans="1:23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6">
        <f t="shared" si="2"/>
        <v>0</v>
      </c>
      <c r="V60" s="11">
        <f t="shared" si="3"/>
        <v>0</v>
      </c>
      <c r="W60" s="4"/>
    </row>
    <row r="61" spans="1:23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6">
        <f t="shared" si="2"/>
        <v>0</v>
      </c>
      <c r="V61" s="11">
        <f t="shared" si="3"/>
        <v>0</v>
      </c>
      <c r="W61" s="4"/>
    </row>
    <row r="62" spans="1:23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6">
        <f t="shared" si="2"/>
        <v>0</v>
      </c>
      <c r="V62" s="11">
        <f t="shared" si="3"/>
        <v>0</v>
      </c>
      <c r="W62" s="4"/>
    </row>
    <row r="63" spans="1:23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6">
        <f t="shared" si="2"/>
        <v>0</v>
      </c>
      <c r="V63" s="11">
        <f t="shared" si="3"/>
        <v>0</v>
      </c>
      <c r="W63" s="4"/>
    </row>
    <row r="64" spans="1:23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6">
        <f t="shared" si="2"/>
        <v>0</v>
      </c>
      <c r="V64" s="11">
        <f t="shared" si="3"/>
        <v>0</v>
      </c>
      <c r="W64" s="4"/>
    </row>
    <row r="65" spans="1:23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6">
        <f t="shared" si="2"/>
        <v>0</v>
      </c>
      <c r="V65" s="11">
        <f t="shared" si="3"/>
        <v>0</v>
      </c>
      <c r="W65" s="4"/>
    </row>
    <row r="66" spans="1:23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6">
        <f t="shared" si="2"/>
        <v>0</v>
      </c>
      <c r="V66" s="11">
        <f t="shared" si="3"/>
        <v>0</v>
      </c>
      <c r="W66" s="4"/>
    </row>
    <row r="67" spans="1:23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6">
        <f t="shared" si="2"/>
        <v>0</v>
      </c>
      <c r="V67" s="11">
        <f t="shared" si="3"/>
        <v>0</v>
      </c>
      <c r="W67" s="4"/>
    </row>
    <row r="68" spans="1:23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6">
        <f t="shared" si="2"/>
        <v>0</v>
      </c>
      <c r="V68" s="11">
        <f t="shared" ref="V68:V99" si="4">U68/$X$1</f>
        <v>0</v>
      </c>
      <c r="W68" s="4"/>
    </row>
    <row r="69" spans="1:23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6">
        <f t="shared" ref="U69:U99" si="5">IF(SUM(F69:T69)&gt;$X$1, "больше макс!", SUM(F69:T69))</f>
        <v>0</v>
      </c>
      <c r="V69" s="11">
        <f t="shared" si="4"/>
        <v>0</v>
      </c>
      <c r="W69" s="4"/>
    </row>
    <row r="70" spans="1:23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6">
        <f t="shared" si="5"/>
        <v>0</v>
      </c>
      <c r="V70" s="11">
        <f t="shared" si="4"/>
        <v>0</v>
      </c>
      <c r="W70" s="4"/>
    </row>
    <row r="71" spans="1:23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6">
        <f t="shared" si="5"/>
        <v>0</v>
      </c>
      <c r="V71" s="11">
        <f t="shared" si="4"/>
        <v>0</v>
      </c>
      <c r="W71" s="4"/>
    </row>
    <row r="72" spans="1:23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6">
        <f t="shared" si="5"/>
        <v>0</v>
      </c>
      <c r="V72" s="11">
        <f t="shared" si="4"/>
        <v>0</v>
      </c>
      <c r="W72" s="4"/>
    </row>
    <row r="73" spans="1:23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6">
        <f t="shared" si="5"/>
        <v>0</v>
      </c>
      <c r="V73" s="11">
        <f t="shared" si="4"/>
        <v>0</v>
      </c>
      <c r="W73" s="4"/>
    </row>
    <row r="74" spans="1:23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6">
        <f t="shared" si="5"/>
        <v>0</v>
      </c>
      <c r="V74" s="11">
        <f t="shared" si="4"/>
        <v>0</v>
      </c>
      <c r="W74" s="4"/>
    </row>
    <row r="75" spans="1:23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6">
        <f t="shared" si="5"/>
        <v>0</v>
      </c>
      <c r="V75" s="11">
        <f t="shared" si="4"/>
        <v>0</v>
      </c>
      <c r="W75" s="4"/>
    </row>
    <row r="76" spans="1:23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6">
        <f t="shared" si="5"/>
        <v>0</v>
      </c>
      <c r="V76" s="11">
        <f t="shared" si="4"/>
        <v>0</v>
      </c>
      <c r="W76" s="4"/>
    </row>
    <row r="77" spans="1:23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6">
        <f t="shared" si="5"/>
        <v>0</v>
      </c>
      <c r="V77" s="11">
        <f t="shared" si="4"/>
        <v>0</v>
      </c>
      <c r="W77" s="4"/>
    </row>
    <row r="78" spans="1:23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6">
        <f t="shared" si="5"/>
        <v>0</v>
      </c>
      <c r="V78" s="11">
        <f t="shared" si="4"/>
        <v>0</v>
      </c>
      <c r="W78" s="4"/>
    </row>
    <row r="79" spans="1:23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6">
        <f t="shared" si="5"/>
        <v>0</v>
      </c>
      <c r="V79" s="11">
        <f t="shared" si="4"/>
        <v>0</v>
      </c>
      <c r="W79" s="4"/>
    </row>
    <row r="80" spans="1:23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6">
        <f t="shared" si="5"/>
        <v>0</v>
      </c>
      <c r="V80" s="11">
        <f t="shared" si="4"/>
        <v>0</v>
      </c>
      <c r="W80" s="4"/>
    </row>
    <row r="81" spans="1:23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6">
        <f t="shared" si="5"/>
        <v>0</v>
      </c>
      <c r="V81" s="11">
        <f t="shared" si="4"/>
        <v>0</v>
      </c>
      <c r="W81" s="4"/>
    </row>
    <row r="82" spans="1:23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6">
        <f t="shared" si="5"/>
        <v>0</v>
      </c>
      <c r="V82" s="11">
        <f t="shared" si="4"/>
        <v>0</v>
      </c>
      <c r="W82" s="4"/>
    </row>
    <row r="83" spans="1:23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6">
        <f t="shared" si="5"/>
        <v>0</v>
      </c>
      <c r="V83" s="11">
        <f t="shared" si="4"/>
        <v>0</v>
      </c>
      <c r="W83" s="4"/>
    </row>
    <row r="84" spans="1:23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6">
        <f t="shared" si="5"/>
        <v>0</v>
      </c>
      <c r="V84" s="11">
        <f t="shared" si="4"/>
        <v>0</v>
      </c>
      <c r="W84" s="4"/>
    </row>
    <row r="85" spans="1:23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6">
        <f t="shared" si="5"/>
        <v>0</v>
      </c>
      <c r="V85" s="11">
        <f t="shared" si="4"/>
        <v>0</v>
      </c>
      <c r="W85" s="4"/>
    </row>
    <row r="86" spans="1:23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6">
        <f t="shared" si="5"/>
        <v>0</v>
      </c>
      <c r="V86" s="11">
        <f t="shared" si="4"/>
        <v>0</v>
      </c>
      <c r="W86" s="4"/>
    </row>
    <row r="87" spans="1:23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6">
        <f t="shared" si="5"/>
        <v>0</v>
      </c>
      <c r="V87" s="11">
        <f t="shared" si="4"/>
        <v>0</v>
      </c>
      <c r="W87" s="4"/>
    </row>
    <row r="88" spans="1:23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6">
        <f t="shared" si="5"/>
        <v>0</v>
      </c>
      <c r="V88" s="11">
        <f t="shared" si="4"/>
        <v>0</v>
      </c>
      <c r="W88" s="4"/>
    </row>
    <row r="89" spans="1:23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6">
        <f t="shared" si="5"/>
        <v>0</v>
      </c>
      <c r="V89" s="11">
        <f t="shared" si="4"/>
        <v>0</v>
      </c>
      <c r="W89" s="4"/>
    </row>
    <row r="90" spans="1:23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6">
        <f t="shared" si="5"/>
        <v>0</v>
      </c>
      <c r="V90" s="11">
        <f t="shared" si="4"/>
        <v>0</v>
      </c>
      <c r="W90" s="4"/>
    </row>
    <row r="91" spans="1:23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6">
        <f t="shared" si="5"/>
        <v>0</v>
      </c>
      <c r="V91" s="11">
        <f t="shared" si="4"/>
        <v>0</v>
      </c>
      <c r="W91" s="4"/>
    </row>
    <row r="92" spans="1:23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6">
        <f t="shared" si="5"/>
        <v>0</v>
      </c>
      <c r="V92" s="11">
        <f t="shared" si="4"/>
        <v>0</v>
      </c>
      <c r="W92" s="4"/>
    </row>
    <row r="93" spans="1:23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6">
        <f t="shared" si="5"/>
        <v>0</v>
      </c>
      <c r="V93" s="11">
        <f t="shared" si="4"/>
        <v>0</v>
      </c>
      <c r="W93" s="4"/>
    </row>
    <row r="94" spans="1:23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6">
        <f t="shared" si="5"/>
        <v>0</v>
      </c>
      <c r="V94" s="11">
        <f t="shared" si="4"/>
        <v>0</v>
      </c>
      <c r="W94" s="4"/>
    </row>
    <row r="95" spans="1:23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6">
        <f t="shared" si="5"/>
        <v>0</v>
      </c>
      <c r="V95" s="11">
        <f t="shared" si="4"/>
        <v>0</v>
      </c>
      <c r="W95" s="4"/>
    </row>
    <row r="96" spans="1:23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6">
        <f t="shared" si="5"/>
        <v>0</v>
      </c>
      <c r="V96" s="11">
        <f t="shared" si="4"/>
        <v>0</v>
      </c>
      <c r="W96" s="4"/>
    </row>
    <row r="97" spans="1:23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6">
        <f t="shared" si="5"/>
        <v>0</v>
      </c>
      <c r="V97" s="11">
        <f t="shared" si="4"/>
        <v>0</v>
      </c>
      <c r="W97" s="4"/>
    </row>
    <row r="98" spans="1:23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6">
        <f t="shared" si="5"/>
        <v>0</v>
      </c>
      <c r="V98" s="11">
        <f t="shared" si="4"/>
        <v>0</v>
      </c>
      <c r="W98" s="4"/>
    </row>
    <row r="99" spans="1:23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6">
        <f t="shared" si="5"/>
        <v>0</v>
      </c>
      <c r="V99" s="11">
        <f t="shared" si="4"/>
        <v>0</v>
      </c>
      <c r="W99" s="4"/>
    </row>
  </sheetData>
  <sortState ref="A4:W19">
    <sortCondition descending="1" ref="U4:U19"/>
  </sortState>
  <mergeCells count="1">
    <mergeCell ref="A1:W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60" zoomScaleNormal="60" workbookViewId="0">
      <selection sqref="A1:N1"/>
    </sheetView>
  </sheetViews>
  <sheetFormatPr defaultColWidth="9.109375" defaultRowHeight="14.4" x14ac:dyDescent="0.3"/>
  <cols>
    <col min="1" max="1" width="42.6640625" style="6" bestFit="1" customWidth="1"/>
    <col min="2" max="2" width="8.44140625" style="6" bestFit="1" customWidth="1"/>
    <col min="3" max="3" width="7.33203125" style="6" customWidth="1"/>
    <col min="4" max="4" width="19.6640625" style="6" bestFit="1" customWidth="1"/>
    <col min="5" max="5" width="26.5546875" style="6" bestFit="1" customWidth="1"/>
    <col min="6" max="11" width="8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5">
        <v>41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27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19" t="s">
        <v>124</v>
      </c>
      <c r="B4" s="5">
        <v>7</v>
      </c>
      <c r="C4" s="5" t="s">
        <v>118</v>
      </c>
      <c r="D4" s="2" t="s">
        <v>161</v>
      </c>
      <c r="E4" s="17" t="s">
        <v>163</v>
      </c>
      <c r="F4" s="3">
        <v>14</v>
      </c>
      <c r="G4" s="3">
        <v>4</v>
      </c>
      <c r="H4" s="3">
        <v>5</v>
      </c>
      <c r="I4" s="3">
        <v>5</v>
      </c>
      <c r="J4" s="3">
        <v>5</v>
      </c>
      <c r="K4" s="3">
        <v>2</v>
      </c>
      <c r="L4" s="16">
        <f t="shared" ref="L4:L19" si="0">IF(SUM(F4:K4)&gt;$O$1, "больше макс!", SUM(F4:K4))</f>
        <v>35</v>
      </c>
      <c r="M4" s="11">
        <f t="shared" ref="M4:M19" si="1">L4/$O$1</f>
        <v>0.85365853658536583</v>
      </c>
      <c r="N4" s="4" t="s">
        <v>48</v>
      </c>
    </row>
    <row r="5" spans="1:15" ht="15" customHeight="1" x14ac:dyDescent="0.3">
      <c r="A5" s="19" t="s">
        <v>122</v>
      </c>
      <c r="B5" s="5">
        <v>5</v>
      </c>
      <c r="C5" s="5" t="s">
        <v>118</v>
      </c>
      <c r="D5" s="2" t="s">
        <v>161</v>
      </c>
      <c r="E5" s="17" t="s">
        <v>163</v>
      </c>
      <c r="F5" s="3">
        <v>12</v>
      </c>
      <c r="G5" s="3">
        <v>6</v>
      </c>
      <c r="H5" s="3">
        <v>0</v>
      </c>
      <c r="I5" s="3">
        <v>5</v>
      </c>
      <c r="J5" s="3">
        <v>5</v>
      </c>
      <c r="K5" s="3">
        <v>4</v>
      </c>
      <c r="L5" s="16">
        <f t="shared" si="0"/>
        <v>32</v>
      </c>
      <c r="M5" s="11">
        <f t="shared" si="1"/>
        <v>0.78048780487804881</v>
      </c>
      <c r="N5" s="4" t="s">
        <v>47</v>
      </c>
    </row>
    <row r="6" spans="1:15" ht="15" customHeight="1" x14ac:dyDescent="0.3">
      <c r="A6" s="17" t="s">
        <v>120</v>
      </c>
      <c r="B6" s="2">
        <v>3</v>
      </c>
      <c r="C6" s="2" t="s">
        <v>118</v>
      </c>
      <c r="D6" s="2" t="s">
        <v>161</v>
      </c>
      <c r="E6" s="17" t="s">
        <v>163</v>
      </c>
      <c r="F6" s="3">
        <v>7</v>
      </c>
      <c r="G6" s="3">
        <v>2</v>
      </c>
      <c r="H6" s="3">
        <v>0</v>
      </c>
      <c r="I6" s="3">
        <v>0</v>
      </c>
      <c r="J6" s="3">
        <v>5</v>
      </c>
      <c r="K6" s="3">
        <v>4</v>
      </c>
      <c r="L6" s="16">
        <f t="shared" si="0"/>
        <v>18</v>
      </c>
      <c r="M6" s="11">
        <f t="shared" si="1"/>
        <v>0.43902439024390244</v>
      </c>
      <c r="N6" s="4" t="s">
        <v>164</v>
      </c>
    </row>
    <row r="7" spans="1:15" ht="15" customHeight="1" x14ac:dyDescent="0.3">
      <c r="A7" s="19" t="s">
        <v>127</v>
      </c>
      <c r="B7" s="5">
        <v>10</v>
      </c>
      <c r="C7" s="5" t="s">
        <v>118</v>
      </c>
      <c r="D7" s="2" t="s">
        <v>161</v>
      </c>
      <c r="E7" s="17" t="s">
        <v>163</v>
      </c>
      <c r="F7" s="3">
        <v>11</v>
      </c>
      <c r="G7" s="3">
        <v>0</v>
      </c>
      <c r="H7" s="3">
        <v>5</v>
      </c>
      <c r="I7" s="3">
        <v>0</v>
      </c>
      <c r="J7" s="3">
        <v>0</v>
      </c>
      <c r="K7" s="3">
        <v>0</v>
      </c>
      <c r="L7" s="16">
        <f t="shared" si="0"/>
        <v>16</v>
      </c>
      <c r="M7" s="11">
        <f t="shared" si="1"/>
        <v>0.3902439024390244</v>
      </c>
      <c r="N7" s="4" t="s">
        <v>164</v>
      </c>
    </row>
    <row r="8" spans="1:15" ht="15" customHeight="1" x14ac:dyDescent="0.3">
      <c r="A8" s="19" t="s">
        <v>123</v>
      </c>
      <c r="B8" s="5">
        <v>6</v>
      </c>
      <c r="C8" s="5" t="s">
        <v>118</v>
      </c>
      <c r="D8" s="2" t="s">
        <v>161</v>
      </c>
      <c r="E8" s="17" t="s">
        <v>163</v>
      </c>
      <c r="F8" s="3">
        <v>10</v>
      </c>
      <c r="G8" s="3">
        <v>2</v>
      </c>
      <c r="H8" s="3">
        <v>0</v>
      </c>
      <c r="I8" s="3">
        <v>0</v>
      </c>
      <c r="J8" s="3">
        <v>0</v>
      </c>
      <c r="K8" s="3">
        <v>2</v>
      </c>
      <c r="L8" s="16">
        <f t="shared" si="0"/>
        <v>14</v>
      </c>
      <c r="M8" s="11">
        <f t="shared" si="1"/>
        <v>0.34146341463414637</v>
      </c>
      <c r="N8" s="4" t="s">
        <v>164</v>
      </c>
    </row>
    <row r="9" spans="1:15" ht="15" customHeight="1" x14ac:dyDescent="0.3">
      <c r="A9" s="19" t="s">
        <v>128</v>
      </c>
      <c r="B9" s="5">
        <v>11</v>
      </c>
      <c r="C9" s="5" t="s">
        <v>118</v>
      </c>
      <c r="D9" s="2" t="s">
        <v>161</v>
      </c>
      <c r="E9" s="17" t="s">
        <v>163</v>
      </c>
      <c r="F9" s="3">
        <v>12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16">
        <f t="shared" si="0"/>
        <v>12</v>
      </c>
      <c r="M9" s="11">
        <f t="shared" si="1"/>
        <v>0.29268292682926828</v>
      </c>
      <c r="N9" s="4" t="s">
        <v>164</v>
      </c>
    </row>
    <row r="10" spans="1:15" ht="15" customHeight="1" x14ac:dyDescent="0.3">
      <c r="A10" s="19" t="s">
        <v>129</v>
      </c>
      <c r="B10" s="5">
        <v>12</v>
      </c>
      <c r="C10" s="5" t="s">
        <v>118</v>
      </c>
      <c r="D10" s="2" t="s">
        <v>161</v>
      </c>
      <c r="E10" s="17" t="s">
        <v>163</v>
      </c>
      <c r="F10" s="3">
        <v>12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16">
        <f t="shared" si="0"/>
        <v>12</v>
      </c>
      <c r="M10" s="11">
        <f t="shared" si="1"/>
        <v>0.29268292682926828</v>
      </c>
      <c r="N10" s="4" t="s">
        <v>164</v>
      </c>
    </row>
    <row r="11" spans="1:15" ht="15" customHeight="1" x14ac:dyDescent="0.3">
      <c r="A11" s="17" t="s">
        <v>121</v>
      </c>
      <c r="B11" s="2">
        <v>4</v>
      </c>
      <c r="C11" s="2" t="s">
        <v>118</v>
      </c>
      <c r="D11" s="2" t="s">
        <v>161</v>
      </c>
      <c r="E11" s="17" t="s">
        <v>163</v>
      </c>
      <c r="F11" s="3">
        <v>11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16">
        <f t="shared" si="0"/>
        <v>11</v>
      </c>
      <c r="M11" s="11">
        <f t="shared" si="1"/>
        <v>0.26829268292682928</v>
      </c>
      <c r="N11" s="4" t="s">
        <v>164</v>
      </c>
    </row>
    <row r="12" spans="1:15" ht="15" customHeight="1" x14ac:dyDescent="0.3">
      <c r="A12" s="19" t="s">
        <v>125</v>
      </c>
      <c r="B12" s="5">
        <v>8</v>
      </c>
      <c r="C12" s="5" t="s">
        <v>118</v>
      </c>
      <c r="D12" s="2" t="s">
        <v>161</v>
      </c>
      <c r="E12" s="17" t="s">
        <v>163</v>
      </c>
      <c r="F12" s="3">
        <v>11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16">
        <f t="shared" si="0"/>
        <v>11</v>
      </c>
      <c r="M12" s="11">
        <f t="shared" si="1"/>
        <v>0.26829268292682928</v>
      </c>
      <c r="N12" s="4" t="s">
        <v>164</v>
      </c>
    </row>
    <row r="13" spans="1:15" ht="15" customHeight="1" x14ac:dyDescent="0.3">
      <c r="A13" s="19" t="s">
        <v>119</v>
      </c>
      <c r="B13" s="5">
        <v>2</v>
      </c>
      <c r="C13" s="5" t="s">
        <v>118</v>
      </c>
      <c r="D13" s="2" t="s">
        <v>161</v>
      </c>
      <c r="E13" s="17" t="s">
        <v>163</v>
      </c>
      <c r="F13" s="3">
        <v>9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16">
        <f t="shared" si="0"/>
        <v>9</v>
      </c>
      <c r="M13" s="11">
        <f t="shared" si="1"/>
        <v>0.21951219512195122</v>
      </c>
      <c r="N13" s="4" t="s">
        <v>164</v>
      </c>
    </row>
    <row r="14" spans="1:15" ht="15" customHeight="1" x14ac:dyDescent="0.3">
      <c r="A14" s="17" t="s">
        <v>133</v>
      </c>
      <c r="B14" s="5">
        <v>15</v>
      </c>
      <c r="C14" s="5" t="s">
        <v>131</v>
      </c>
      <c r="D14" s="2" t="s">
        <v>161</v>
      </c>
      <c r="E14" s="17" t="s">
        <v>163</v>
      </c>
      <c r="F14" s="3">
        <v>9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16">
        <f t="shared" si="0"/>
        <v>9</v>
      </c>
      <c r="M14" s="11">
        <f t="shared" si="1"/>
        <v>0.21951219512195122</v>
      </c>
      <c r="N14" s="4" t="s">
        <v>164</v>
      </c>
    </row>
    <row r="15" spans="1:15" ht="15" customHeight="1" x14ac:dyDescent="0.3">
      <c r="A15" s="17" t="s">
        <v>134</v>
      </c>
      <c r="B15" s="5">
        <v>16</v>
      </c>
      <c r="C15" s="5" t="s">
        <v>131</v>
      </c>
      <c r="D15" s="2" t="s">
        <v>161</v>
      </c>
      <c r="E15" s="17" t="s">
        <v>163</v>
      </c>
      <c r="F15" s="3">
        <v>9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16">
        <f t="shared" si="0"/>
        <v>9</v>
      </c>
      <c r="M15" s="11">
        <f t="shared" si="1"/>
        <v>0.21951219512195122</v>
      </c>
      <c r="N15" s="4" t="s">
        <v>164</v>
      </c>
    </row>
    <row r="16" spans="1:15" ht="15" customHeight="1" x14ac:dyDescent="0.3">
      <c r="A16" s="17" t="s">
        <v>117</v>
      </c>
      <c r="B16" s="2">
        <v>1</v>
      </c>
      <c r="C16" s="2" t="s">
        <v>118</v>
      </c>
      <c r="D16" s="2" t="s">
        <v>161</v>
      </c>
      <c r="E16" s="17" t="s">
        <v>163</v>
      </c>
      <c r="F16" s="3">
        <v>6</v>
      </c>
      <c r="G16" s="3">
        <v>2</v>
      </c>
      <c r="H16" s="3">
        <v>0</v>
      </c>
      <c r="I16" s="3">
        <v>0</v>
      </c>
      <c r="J16" s="3">
        <v>0</v>
      </c>
      <c r="K16" s="3">
        <v>0</v>
      </c>
      <c r="L16" s="16">
        <f t="shared" si="0"/>
        <v>8</v>
      </c>
      <c r="M16" s="11">
        <f t="shared" si="1"/>
        <v>0.1951219512195122</v>
      </c>
      <c r="N16" s="4" t="s">
        <v>164</v>
      </c>
    </row>
    <row r="17" spans="1:14" ht="15" customHeight="1" x14ac:dyDescent="0.3">
      <c r="A17" s="17" t="s">
        <v>126</v>
      </c>
      <c r="B17" s="2">
        <v>9</v>
      </c>
      <c r="C17" s="2" t="s">
        <v>118</v>
      </c>
      <c r="D17" s="2" t="s">
        <v>161</v>
      </c>
      <c r="E17" s="17" t="s">
        <v>163</v>
      </c>
      <c r="F17" s="3">
        <v>7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16">
        <f t="shared" si="0"/>
        <v>7</v>
      </c>
      <c r="M17" s="11">
        <f t="shared" si="1"/>
        <v>0.17073170731707318</v>
      </c>
      <c r="N17" s="4" t="s">
        <v>164</v>
      </c>
    </row>
    <row r="18" spans="1:14" ht="15" customHeight="1" x14ac:dyDescent="0.3">
      <c r="A18" s="19" t="s">
        <v>132</v>
      </c>
      <c r="B18" s="5">
        <v>14</v>
      </c>
      <c r="C18" s="5" t="s">
        <v>131</v>
      </c>
      <c r="D18" s="2" t="s">
        <v>161</v>
      </c>
      <c r="E18" s="17" t="s">
        <v>163</v>
      </c>
      <c r="F18" s="3">
        <v>7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16">
        <f t="shared" si="0"/>
        <v>7</v>
      </c>
      <c r="M18" s="11">
        <f t="shared" si="1"/>
        <v>0.17073170731707318</v>
      </c>
      <c r="N18" s="4" t="s">
        <v>164</v>
      </c>
    </row>
    <row r="19" spans="1:14" ht="15" customHeight="1" x14ac:dyDescent="0.3">
      <c r="A19" s="19" t="s">
        <v>130</v>
      </c>
      <c r="B19" s="5">
        <v>13</v>
      </c>
      <c r="C19" s="5" t="s">
        <v>131</v>
      </c>
      <c r="D19" s="2" t="s">
        <v>161</v>
      </c>
      <c r="E19" s="17" t="s">
        <v>163</v>
      </c>
      <c r="F19" s="3">
        <v>6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16">
        <f t="shared" si="0"/>
        <v>6</v>
      </c>
      <c r="M19" s="11">
        <f t="shared" si="1"/>
        <v>0.14634146341463414</v>
      </c>
      <c r="N19" s="4" t="s">
        <v>164</v>
      </c>
    </row>
    <row r="20" spans="1:14" ht="15" customHeight="1" x14ac:dyDescent="0.3">
      <c r="A20" s="19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ref="L20:L35" si="2">IF(SUM(F20:K20)&gt;$O$1, "больше макс!", SUM(F20:K20))</f>
        <v>0</v>
      </c>
      <c r="M20" s="11">
        <f t="shared" ref="M20:M67" si="3">L20/$O$1</f>
        <v>0</v>
      </c>
      <c r="N20" s="4"/>
    </row>
    <row r="21" spans="1:14" ht="15" customHeight="1" x14ac:dyDescent="0.3">
      <c r="A21" s="19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2"/>
        <v>0</v>
      </c>
      <c r="M21" s="11">
        <f t="shared" si="3"/>
        <v>0</v>
      </c>
      <c r="N21" s="4"/>
    </row>
    <row r="22" spans="1:14" ht="15" customHeight="1" x14ac:dyDescent="0.3">
      <c r="A22" s="19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2"/>
        <v>0</v>
      </c>
      <c r="M22" s="11">
        <f t="shared" si="3"/>
        <v>0</v>
      </c>
      <c r="N22" s="4"/>
    </row>
    <row r="23" spans="1:14" ht="15" customHeight="1" x14ac:dyDescent="0.3">
      <c r="A23" s="19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2"/>
        <v>0</v>
      </c>
      <c r="M23" s="11">
        <f t="shared" si="3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2"/>
        <v>0</v>
      </c>
      <c r="M24" s="11">
        <f t="shared" si="3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2"/>
        <v>0</v>
      </c>
      <c r="M25" s="11">
        <f t="shared" si="3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2"/>
        <v>0</v>
      </c>
      <c r="M26" s="11">
        <f t="shared" si="3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2"/>
        <v>0</v>
      </c>
      <c r="M27" s="11">
        <f t="shared" si="3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2"/>
        <v>0</v>
      </c>
      <c r="M28" s="11">
        <f t="shared" si="3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4">IF(SUM(F36:K36)&gt;$O$1, "больше макс!", SUM(F36:K36))</f>
        <v>0</v>
      </c>
      <c r="M36" s="11">
        <f t="shared" si="3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4"/>
        <v>0</v>
      </c>
      <c r="M37" s="11">
        <f t="shared" si="3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4"/>
        <v>0</v>
      </c>
      <c r="M38" s="11">
        <f t="shared" si="3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4"/>
        <v>0</v>
      </c>
      <c r="M39" s="11">
        <f t="shared" si="3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4"/>
        <v>0</v>
      </c>
      <c r="M40" s="11">
        <f t="shared" si="3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4"/>
        <v>0</v>
      </c>
      <c r="M41" s="11">
        <f t="shared" si="3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4"/>
        <v>0</v>
      </c>
      <c r="M42" s="11">
        <f t="shared" si="3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4"/>
        <v>0</v>
      </c>
      <c r="M43" s="11">
        <f t="shared" si="3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4"/>
        <v>0</v>
      </c>
      <c r="M44" s="11">
        <f t="shared" si="3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4"/>
        <v>0</v>
      </c>
      <c r="M45" s="11">
        <f t="shared" si="3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4"/>
        <v>0</v>
      </c>
      <c r="M46" s="11">
        <f t="shared" si="3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4"/>
        <v>0</v>
      </c>
      <c r="M47" s="11">
        <f t="shared" si="3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4"/>
        <v>0</v>
      </c>
      <c r="M48" s="11">
        <f t="shared" si="3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4"/>
        <v>0</v>
      </c>
      <c r="M49" s="11">
        <f t="shared" si="3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4"/>
        <v>0</v>
      </c>
      <c r="M50" s="11">
        <f t="shared" si="3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4"/>
        <v>0</v>
      </c>
      <c r="M51" s="11">
        <f t="shared" si="3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4"/>
        <v>0</v>
      </c>
      <c r="M52" s="11">
        <f t="shared" si="3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4"/>
        <v>0</v>
      </c>
      <c r="M53" s="11">
        <f t="shared" si="3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4"/>
        <v>0</v>
      </c>
      <c r="M54" s="11">
        <f t="shared" si="3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4"/>
        <v>0</v>
      </c>
      <c r="M55" s="11">
        <f t="shared" si="3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4"/>
        <v>0</v>
      </c>
      <c r="M56" s="11">
        <f t="shared" si="3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4"/>
        <v>0</v>
      </c>
      <c r="M57" s="11">
        <f t="shared" si="3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4"/>
        <v>0</v>
      </c>
      <c r="M58" s="11">
        <f t="shared" si="3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4"/>
        <v>0</v>
      </c>
      <c r="M59" s="11">
        <f t="shared" si="3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4"/>
        <v>0</v>
      </c>
      <c r="M60" s="11">
        <f t="shared" si="3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4"/>
        <v>0</v>
      </c>
      <c r="M61" s="11">
        <f t="shared" si="3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4"/>
        <v>0</v>
      </c>
      <c r="M62" s="11">
        <f t="shared" si="3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4"/>
        <v>0</v>
      </c>
      <c r="M63" s="11">
        <f t="shared" si="3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4"/>
        <v>0</v>
      </c>
      <c r="M64" s="11">
        <f t="shared" si="3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4"/>
        <v>0</v>
      </c>
      <c r="M65" s="11">
        <f t="shared" si="3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4"/>
        <v>0</v>
      </c>
      <c r="M66" s="11">
        <f t="shared" si="3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4"/>
        <v>0</v>
      </c>
      <c r="M67" s="11">
        <f t="shared" si="3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5">IF(SUM(F68:K68)&gt;$O$1, "больше макс!", SUM(F68:K68))</f>
        <v>0</v>
      </c>
      <c r="M68" s="11">
        <f t="shared" ref="M68:M99" si="6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5"/>
        <v>0</v>
      </c>
      <c r="M69" s="11">
        <f t="shared" si="6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6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6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6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6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6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6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6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6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6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6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6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6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6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6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6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6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6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6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6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6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6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6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6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6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6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6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6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6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6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6"/>
        <v>0</v>
      </c>
      <c r="N99" s="4"/>
    </row>
  </sheetData>
  <sortState ref="A4:N19">
    <sortCondition descending="1" ref="L4:L19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60" zoomScaleNormal="60" workbookViewId="0">
      <selection sqref="A1:N1"/>
    </sheetView>
  </sheetViews>
  <sheetFormatPr defaultColWidth="9.109375" defaultRowHeight="14.4" x14ac:dyDescent="0.3"/>
  <cols>
    <col min="1" max="1" width="39.6640625" style="6" bestFit="1" customWidth="1"/>
    <col min="2" max="2" width="8.44140625" style="6" bestFit="1" customWidth="1"/>
    <col min="3" max="3" width="7.33203125" style="6" customWidth="1"/>
    <col min="4" max="4" width="15.5546875" style="6" bestFit="1" customWidth="1"/>
    <col min="5" max="5" width="29.109375" style="6" bestFit="1" customWidth="1"/>
    <col min="6" max="11" width="8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39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5">
        <v>45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27</v>
      </c>
      <c r="G2" s="9" t="s">
        <v>30</v>
      </c>
      <c r="H2" s="9" t="s">
        <v>31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17" t="s">
        <v>51</v>
      </c>
      <c r="B4" s="2">
        <v>3</v>
      </c>
      <c r="C4" s="2">
        <v>10</v>
      </c>
      <c r="D4" s="28" t="s">
        <v>161</v>
      </c>
      <c r="E4" s="32" t="s">
        <v>160</v>
      </c>
      <c r="F4" s="3">
        <v>16</v>
      </c>
      <c r="G4" s="3">
        <v>5</v>
      </c>
      <c r="H4" s="3">
        <v>5</v>
      </c>
      <c r="I4" s="3">
        <v>5</v>
      </c>
      <c r="J4" s="3">
        <v>0</v>
      </c>
      <c r="K4" s="3">
        <v>4</v>
      </c>
      <c r="L4" s="16">
        <f t="shared" ref="L4:L13" si="0">IF(SUM(F4:K4)&gt;$O$1, "больше макс!", SUM(F4:K4))</f>
        <v>35</v>
      </c>
      <c r="M4" s="11">
        <f t="shared" ref="M4:M13" si="1">L4/$O$1</f>
        <v>0.77777777777777779</v>
      </c>
      <c r="N4" s="4" t="s">
        <v>48</v>
      </c>
    </row>
    <row r="5" spans="1:15" ht="15" customHeight="1" x14ac:dyDescent="0.3">
      <c r="A5" s="19" t="s">
        <v>50</v>
      </c>
      <c r="B5" s="5">
        <v>2</v>
      </c>
      <c r="C5" s="5">
        <v>10</v>
      </c>
      <c r="D5" s="28" t="s">
        <v>161</v>
      </c>
      <c r="E5" s="32" t="s">
        <v>160</v>
      </c>
      <c r="F5" s="3">
        <v>8</v>
      </c>
      <c r="G5" s="3">
        <v>5</v>
      </c>
      <c r="H5" s="3">
        <v>0</v>
      </c>
      <c r="I5" s="3">
        <v>0</v>
      </c>
      <c r="J5" s="3">
        <v>5</v>
      </c>
      <c r="K5" s="3">
        <v>3</v>
      </c>
      <c r="L5" s="16">
        <f t="shared" si="0"/>
        <v>21</v>
      </c>
      <c r="M5" s="11">
        <f t="shared" si="1"/>
        <v>0.46666666666666667</v>
      </c>
      <c r="N5" s="4" t="s">
        <v>46</v>
      </c>
    </row>
    <row r="6" spans="1:15" ht="15" customHeight="1" x14ac:dyDescent="0.3">
      <c r="A6" s="17" t="s">
        <v>49</v>
      </c>
      <c r="B6" s="2">
        <v>1</v>
      </c>
      <c r="C6" s="2">
        <v>10</v>
      </c>
      <c r="D6" s="28" t="s">
        <v>161</v>
      </c>
      <c r="E6" s="32" t="s">
        <v>160</v>
      </c>
      <c r="F6" s="3">
        <v>10</v>
      </c>
      <c r="G6" s="3">
        <v>0</v>
      </c>
      <c r="H6" s="3">
        <v>0</v>
      </c>
      <c r="I6" s="3">
        <v>5</v>
      </c>
      <c r="J6" s="3">
        <v>0</v>
      </c>
      <c r="K6" s="3">
        <v>4</v>
      </c>
      <c r="L6" s="16">
        <f t="shared" si="0"/>
        <v>19</v>
      </c>
      <c r="M6" s="11">
        <f t="shared" si="1"/>
        <v>0.42222222222222222</v>
      </c>
      <c r="N6" s="4" t="s">
        <v>46</v>
      </c>
    </row>
    <row r="7" spans="1:15" ht="15" customHeight="1" x14ac:dyDescent="0.3">
      <c r="A7" s="19" t="s">
        <v>56</v>
      </c>
      <c r="B7" s="5">
        <v>8</v>
      </c>
      <c r="C7" s="5">
        <v>10</v>
      </c>
      <c r="D7" s="28" t="s">
        <v>161</v>
      </c>
      <c r="E7" s="32" t="s">
        <v>160</v>
      </c>
      <c r="F7" s="3">
        <v>12</v>
      </c>
      <c r="G7" s="3">
        <v>0</v>
      </c>
      <c r="H7" s="3">
        <v>5</v>
      </c>
      <c r="I7" s="3">
        <v>0</v>
      </c>
      <c r="J7" s="3">
        <v>0</v>
      </c>
      <c r="K7" s="3">
        <v>2</v>
      </c>
      <c r="L7" s="16">
        <f t="shared" si="0"/>
        <v>19</v>
      </c>
      <c r="M7" s="11">
        <f t="shared" si="1"/>
        <v>0.42222222222222222</v>
      </c>
      <c r="N7" s="4" t="s">
        <v>46</v>
      </c>
    </row>
    <row r="8" spans="1:15" ht="15" customHeight="1" x14ac:dyDescent="0.3">
      <c r="A8" s="17" t="s">
        <v>57</v>
      </c>
      <c r="B8" s="2">
        <v>9</v>
      </c>
      <c r="C8" s="2">
        <v>10</v>
      </c>
      <c r="D8" s="28" t="s">
        <v>161</v>
      </c>
      <c r="E8" s="32" t="s">
        <v>160</v>
      </c>
      <c r="F8" s="3">
        <v>15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16">
        <f t="shared" si="0"/>
        <v>17</v>
      </c>
      <c r="M8" s="11">
        <f t="shared" si="1"/>
        <v>0.37777777777777777</v>
      </c>
      <c r="N8" s="4" t="s">
        <v>46</v>
      </c>
    </row>
    <row r="9" spans="1:15" ht="15" customHeight="1" x14ac:dyDescent="0.3">
      <c r="A9" s="19" t="s">
        <v>55</v>
      </c>
      <c r="B9" s="5">
        <v>7</v>
      </c>
      <c r="C9" s="5">
        <v>10</v>
      </c>
      <c r="D9" s="28" t="s">
        <v>161</v>
      </c>
      <c r="E9" s="32" t="s">
        <v>160</v>
      </c>
      <c r="F9" s="3">
        <v>11</v>
      </c>
      <c r="G9" s="3">
        <v>0</v>
      </c>
      <c r="H9" s="3">
        <v>0</v>
      </c>
      <c r="I9" s="3">
        <v>0</v>
      </c>
      <c r="J9" s="3">
        <v>5</v>
      </c>
      <c r="K9" s="3">
        <v>0</v>
      </c>
      <c r="L9" s="16">
        <f t="shared" si="0"/>
        <v>16</v>
      </c>
      <c r="M9" s="11">
        <f t="shared" si="1"/>
        <v>0.35555555555555557</v>
      </c>
      <c r="N9" s="4" t="s">
        <v>46</v>
      </c>
    </row>
    <row r="10" spans="1:15" ht="15" customHeight="1" x14ac:dyDescent="0.3">
      <c r="A10" s="19" t="s">
        <v>54</v>
      </c>
      <c r="B10" s="5">
        <v>6</v>
      </c>
      <c r="C10" s="5">
        <v>10</v>
      </c>
      <c r="D10" s="28" t="s">
        <v>161</v>
      </c>
      <c r="E10" s="32" t="s">
        <v>160</v>
      </c>
      <c r="F10" s="3">
        <v>10</v>
      </c>
      <c r="G10" s="3">
        <v>0</v>
      </c>
      <c r="H10" s="3">
        <v>5</v>
      </c>
      <c r="I10" s="3">
        <v>0</v>
      </c>
      <c r="J10" s="3">
        <v>0</v>
      </c>
      <c r="K10" s="3">
        <v>0</v>
      </c>
      <c r="L10" s="16">
        <f t="shared" si="0"/>
        <v>15</v>
      </c>
      <c r="M10" s="11">
        <f t="shared" si="1"/>
        <v>0.33333333333333331</v>
      </c>
      <c r="N10" s="4" t="s">
        <v>46</v>
      </c>
    </row>
    <row r="11" spans="1:15" ht="15" customHeight="1" x14ac:dyDescent="0.3">
      <c r="A11" s="17" t="s">
        <v>52</v>
      </c>
      <c r="B11" s="2">
        <v>4</v>
      </c>
      <c r="C11" s="2">
        <v>10</v>
      </c>
      <c r="D11" s="28" t="s">
        <v>161</v>
      </c>
      <c r="E11" s="32" t="s">
        <v>160</v>
      </c>
      <c r="F11" s="3">
        <v>14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16">
        <f t="shared" si="0"/>
        <v>14</v>
      </c>
      <c r="M11" s="11">
        <f t="shared" si="1"/>
        <v>0.31111111111111112</v>
      </c>
      <c r="N11" s="4" t="s">
        <v>46</v>
      </c>
    </row>
    <row r="12" spans="1:15" ht="15" customHeight="1" x14ac:dyDescent="0.3">
      <c r="A12" s="19" t="s">
        <v>53</v>
      </c>
      <c r="B12" s="5">
        <v>5</v>
      </c>
      <c r="C12" s="5">
        <v>10</v>
      </c>
      <c r="D12" s="28" t="s">
        <v>161</v>
      </c>
      <c r="E12" s="32" t="s">
        <v>160</v>
      </c>
      <c r="F12" s="3">
        <v>12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16">
        <f t="shared" si="0"/>
        <v>12</v>
      </c>
      <c r="M12" s="11">
        <f t="shared" si="1"/>
        <v>0.26666666666666666</v>
      </c>
      <c r="N12" s="4" t="s">
        <v>46</v>
      </c>
    </row>
    <row r="13" spans="1:15" ht="15" customHeight="1" x14ac:dyDescent="0.3">
      <c r="A13" s="19" t="s">
        <v>58</v>
      </c>
      <c r="B13" s="5">
        <v>10</v>
      </c>
      <c r="C13" s="5">
        <v>10</v>
      </c>
      <c r="D13" s="28" t="s">
        <v>161</v>
      </c>
      <c r="E13" s="32" t="s">
        <v>160</v>
      </c>
      <c r="F13" s="3">
        <v>10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16">
        <f t="shared" si="0"/>
        <v>10</v>
      </c>
      <c r="M13" s="11">
        <f t="shared" si="1"/>
        <v>0.22222222222222221</v>
      </c>
      <c r="N13" s="4" t="s">
        <v>46</v>
      </c>
    </row>
    <row r="14" spans="1:15" ht="15" customHeight="1" x14ac:dyDescent="0.3">
      <c r="A14" s="19"/>
      <c r="B14" s="5"/>
      <c r="C14" s="5"/>
      <c r="D14" s="20"/>
      <c r="E14" s="21"/>
      <c r="F14" s="3"/>
      <c r="G14" s="3"/>
      <c r="H14" s="3"/>
      <c r="I14" s="3"/>
      <c r="J14" s="3"/>
      <c r="K14" s="3"/>
      <c r="L14" s="16">
        <f t="shared" ref="L14:L35" si="2">IF(SUM(F14:K14)&gt;$O$1, "больше макс!", SUM(F14:K14))</f>
        <v>0</v>
      </c>
      <c r="M14" s="11">
        <f t="shared" ref="M14:M67" si="3">L14/$O$1</f>
        <v>0</v>
      </c>
      <c r="N14" s="4"/>
    </row>
    <row r="15" spans="1:15" ht="15" customHeight="1" x14ac:dyDescent="0.3">
      <c r="A15" s="19"/>
      <c r="B15" s="5"/>
      <c r="C15" s="5"/>
      <c r="D15" s="20"/>
      <c r="E15" s="21"/>
      <c r="F15" s="3"/>
      <c r="G15" s="3"/>
      <c r="H15" s="3"/>
      <c r="I15" s="3"/>
      <c r="J15" s="3"/>
      <c r="K15" s="3"/>
      <c r="L15" s="16">
        <f t="shared" si="2"/>
        <v>0</v>
      </c>
      <c r="M15" s="11">
        <f t="shared" si="3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2"/>
        <v>0</v>
      </c>
      <c r="M16" s="11">
        <f t="shared" si="3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2"/>
        <v>0</v>
      </c>
      <c r="M17" s="11">
        <f t="shared" si="3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2"/>
        <v>0</v>
      </c>
      <c r="M18" s="11">
        <f t="shared" si="3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2"/>
        <v>0</v>
      </c>
      <c r="M19" s="11">
        <f t="shared" si="3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2"/>
        <v>0</v>
      </c>
      <c r="M20" s="11">
        <f t="shared" si="3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2"/>
        <v>0</v>
      </c>
      <c r="M21" s="11">
        <f t="shared" si="3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2"/>
        <v>0</v>
      </c>
      <c r="M22" s="11">
        <f t="shared" si="3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2"/>
        <v>0</v>
      </c>
      <c r="M23" s="11">
        <f t="shared" si="3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2"/>
        <v>0</v>
      </c>
      <c r="M24" s="11">
        <f t="shared" si="3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2"/>
        <v>0</v>
      </c>
      <c r="M25" s="11">
        <f t="shared" si="3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2"/>
        <v>0</v>
      </c>
      <c r="M26" s="11">
        <f t="shared" si="3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2"/>
        <v>0</v>
      </c>
      <c r="M27" s="11">
        <f t="shared" si="3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2"/>
        <v>0</v>
      </c>
      <c r="M28" s="11">
        <f t="shared" si="3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4">IF(SUM(F36:K36)&gt;$O$1, "больше макс!", SUM(F36:K36))</f>
        <v>0</v>
      </c>
      <c r="M36" s="11">
        <f t="shared" si="3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4"/>
        <v>0</v>
      </c>
      <c r="M37" s="11">
        <f t="shared" si="3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4"/>
        <v>0</v>
      </c>
      <c r="M38" s="11">
        <f t="shared" si="3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4"/>
        <v>0</v>
      </c>
      <c r="M39" s="11">
        <f t="shared" si="3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4"/>
        <v>0</v>
      </c>
      <c r="M40" s="11">
        <f t="shared" si="3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4"/>
        <v>0</v>
      </c>
      <c r="M41" s="11">
        <f t="shared" si="3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4"/>
        <v>0</v>
      </c>
      <c r="M42" s="11">
        <f t="shared" si="3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4"/>
        <v>0</v>
      </c>
      <c r="M43" s="11">
        <f t="shared" si="3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4"/>
        <v>0</v>
      </c>
      <c r="M44" s="11">
        <f t="shared" si="3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4"/>
        <v>0</v>
      </c>
      <c r="M45" s="11">
        <f t="shared" si="3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4"/>
        <v>0</v>
      </c>
      <c r="M46" s="11">
        <f t="shared" si="3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4"/>
        <v>0</v>
      </c>
      <c r="M47" s="11">
        <f t="shared" si="3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4"/>
        <v>0</v>
      </c>
      <c r="M48" s="11">
        <f t="shared" si="3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4"/>
        <v>0</v>
      </c>
      <c r="M49" s="11">
        <f t="shared" si="3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4"/>
        <v>0</v>
      </c>
      <c r="M50" s="11">
        <f t="shared" si="3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4"/>
        <v>0</v>
      </c>
      <c r="M51" s="11">
        <f t="shared" si="3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4"/>
        <v>0</v>
      </c>
      <c r="M52" s="11">
        <f t="shared" si="3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4"/>
        <v>0</v>
      </c>
      <c r="M53" s="11">
        <f t="shared" si="3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4"/>
        <v>0</v>
      </c>
      <c r="M54" s="11">
        <f t="shared" si="3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4"/>
        <v>0</v>
      </c>
      <c r="M55" s="11">
        <f t="shared" si="3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4"/>
        <v>0</v>
      </c>
      <c r="M56" s="11">
        <f t="shared" si="3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4"/>
        <v>0</v>
      </c>
      <c r="M57" s="11">
        <f t="shared" si="3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4"/>
        <v>0</v>
      </c>
      <c r="M58" s="11">
        <f t="shared" si="3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4"/>
        <v>0</v>
      </c>
      <c r="M59" s="11">
        <f t="shared" si="3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4"/>
        <v>0</v>
      </c>
      <c r="M60" s="11">
        <f t="shared" si="3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4"/>
        <v>0</v>
      </c>
      <c r="M61" s="11">
        <f t="shared" si="3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4"/>
        <v>0</v>
      </c>
      <c r="M62" s="11">
        <f t="shared" si="3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4"/>
        <v>0</v>
      </c>
      <c r="M63" s="11">
        <f t="shared" si="3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4"/>
        <v>0</v>
      </c>
      <c r="M64" s="11">
        <f t="shared" si="3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4"/>
        <v>0</v>
      </c>
      <c r="M65" s="11">
        <f t="shared" si="3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4"/>
        <v>0</v>
      </c>
      <c r="M66" s="11">
        <f t="shared" si="3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4"/>
        <v>0</v>
      </c>
      <c r="M67" s="11">
        <f t="shared" si="3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5">IF(SUM(F68:K68)&gt;$O$1, "больше макс!", SUM(F68:K68))</f>
        <v>0</v>
      </c>
      <c r="M68" s="11">
        <f t="shared" ref="M68:M99" si="6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5"/>
        <v>0</v>
      </c>
      <c r="M69" s="11">
        <f t="shared" si="6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6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6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6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6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6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6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6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6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6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6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6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6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6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6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6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6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6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6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6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6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6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6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6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6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6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6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6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6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6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6"/>
        <v>0</v>
      </c>
      <c r="N99" s="4"/>
    </row>
  </sheetData>
  <sortState ref="A4:N13">
    <sortCondition descending="1" ref="L4:L13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60" zoomScaleNormal="60" workbookViewId="0">
      <selection sqref="A1:N1"/>
    </sheetView>
  </sheetViews>
  <sheetFormatPr defaultColWidth="9.109375" defaultRowHeight="14.4" x14ac:dyDescent="0.3"/>
  <cols>
    <col min="1" max="1" width="39" style="6" bestFit="1" customWidth="1"/>
    <col min="2" max="2" width="8.44140625" style="6" bestFit="1" customWidth="1"/>
    <col min="3" max="3" width="7.33203125" style="6" customWidth="1"/>
    <col min="4" max="4" width="15.5546875" style="6" bestFit="1" customWidth="1"/>
    <col min="5" max="5" width="29.109375" style="6" bestFit="1" customWidth="1"/>
    <col min="6" max="11" width="8.109375" style="7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38" t="s">
        <v>166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5">
        <v>44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27</v>
      </c>
      <c r="G2" s="9" t="s">
        <v>9</v>
      </c>
      <c r="H2" s="9" t="s">
        <v>10</v>
      </c>
      <c r="I2" s="9" t="s">
        <v>11</v>
      </c>
      <c r="J2" s="9" t="s">
        <v>32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18" t="s">
        <v>42</v>
      </c>
      <c r="B4" s="5">
        <v>10</v>
      </c>
      <c r="C4" s="5">
        <v>11</v>
      </c>
      <c r="D4" s="28" t="s">
        <v>161</v>
      </c>
      <c r="E4" s="32" t="s">
        <v>160</v>
      </c>
      <c r="F4" s="3">
        <v>20</v>
      </c>
      <c r="G4" s="3">
        <v>4</v>
      </c>
      <c r="H4" s="3">
        <v>6</v>
      </c>
      <c r="I4" s="3">
        <v>4</v>
      </c>
      <c r="J4" s="3">
        <v>4</v>
      </c>
      <c r="K4" s="3">
        <v>4</v>
      </c>
      <c r="L4" s="16">
        <f t="shared" ref="L4:L14" si="0">IF(SUM(F4:K4)&gt;$O$1, "больше макс!", SUM(F4:K4))</f>
        <v>42</v>
      </c>
      <c r="M4" s="11">
        <f t="shared" ref="M4:M14" si="1">L4/$O$1</f>
        <v>0.95454545454545459</v>
      </c>
      <c r="N4" s="4" t="s">
        <v>48</v>
      </c>
    </row>
    <row r="5" spans="1:15" ht="15" customHeight="1" x14ac:dyDescent="0.3">
      <c r="A5" s="18" t="s">
        <v>33</v>
      </c>
      <c r="B5" s="2">
        <v>1</v>
      </c>
      <c r="C5" s="2">
        <v>11</v>
      </c>
      <c r="D5" s="28" t="s">
        <v>161</v>
      </c>
      <c r="E5" s="32" t="s">
        <v>160</v>
      </c>
      <c r="F5" s="3">
        <v>18</v>
      </c>
      <c r="G5" s="3">
        <v>2</v>
      </c>
      <c r="H5" s="3">
        <v>6</v>
      </c>
      <c r="I5" s="3">
        <v>4</v>
      </c>
      <c r="J5" s="3">
        <v>4</v>
      </c>
      <c r="K5" s="3">
        <v>4</v>
      </c>
      <c r="L5" s="16">
        <f t="shared" si="0"/>
        <v>38</v>
      </c>
      <c r="M5" s="11">
        <f t="shared" si="1"/>
        <v>0.86363636363636365</v>
      </c>
      <c r="N5" s="4" t="s">
        <v>47</v>
      </c>
    </row>
    <row r="6" spans="1:15" ht="15" customHeight="1" x14ac:dyDescent="0.3">
      <c r="A6" s="18" t="s">
        <v>34</v>
      </c>
      <c r="B6" s="5">
        <v>2</v>
      </c>
      <c r="C6" s="5">
        <v>11</v>
      </c>
      <c r="D6" s="28" t="s">
        <v>161</v>
      </c>
      <c r="E6" s="32" t="s">
        <v>160</v>
      </c>
      <c r="F6" s="3">
        <v>14</v>
      </c>
      <c r="G6" s="3">
        <v>2</v>
      </c>
      <c r="H6" s="3">
        <v>3</v>
      </c>
      <c r="I6" s="3">
        <v>1</v>
      </c>
      <c r="J6" s="3">
        <v>1</v>
      </c>
      <c r="K6" s="3">
        <v>0</v>
      </c>
      <c r="L6" s="16">
        <f t="shared" si="0"/>
        <v>21</v>
      </c>
      <c r="M6" s="11">
        <f t="shared" si="1"/>
        <v>0.47727272727272729</v>
      </c>
      <c r="N6" s="4" t="s">
        <v>46</v>
      </c>
    </row>
    <row r="7" spans="1:15" ht="15" customHeight="1" x14ac:dyDescent="0.3">
      <c r="A7" s="18" t="s">
        <v>38</v>
      </c>
      <c r="B7" s="5">
        <v>7</v>
      </c>
      <c r="C7" s="5">
        <v>11</v>
      </c>
      <c r="D7" s="28" t="s">
        <v>161</v>
      </c>
      <c r="E7" s="32" t="s">
        <v>160</v>
      </c>
      <c r="F7" s="3">
        <v>12</v>
      </c>
      <c r="G7" s="3">
        <v>0</v>
      </c>
      <c r="H7" s="3">
        <v>1</v>
      </c>
      <c r="I7" s="3">
        <v>2</v>
      </c>
      <c r="J7" s="3">
        <v>2</v>
      </c>
      <c r="K7" s="3">
        <v>4</v>
      </c>
      <c r="L7" s="16">
        <f t="shared" si="0"/>
        <v>21</v>
      </c>
      <c r="M7" s="11">
        <f t="shared" si="1"/>
        <v>0.47727272727272729</v>
      </c>
      <c r="N7" s="4" t="s">
        <v>46</v>
      </c>
    </row>
    <row r="8" spans="1:15" ht="15" customHeight="1" x14ac:dyDescent="0.3">
      <c r="A8" s="18" t="s">
        <v>44</v>
      </c>
      <c r="B8" s="5" t="s">
        <v>40</v>
      </c>
      <c r="C8" s="5">
        <v>11</v>
      </c>
      <c r="D8" s="28" t="s">
        <v>161</v>
      </c>
      <c r="E8" s="32" t="s">
        <v>160</v>
      </c>
      <c r="F8" s="3">
        <v>13</v>
      </c>
      <c r="G8" s="3">
        <v>2</v>
      </c>
      <c r="H8" s="3">
        <v>4</v>
      </c>
      <c r="I8" s="3">
        <v>2</v>
      </c>
      <c r="J8" s="3">
        <v>0</v>
      </c>
      <c r="K8" s="3">
        <v>0</v>
      </c>
      <c r="L8" s="16">
        <f t="shared" si="0"/>
        <v>21</v>
      </c>
      <c r="M8" s="11">
        <f t="shared" si="1"/>
        <v>0.47727272727272729</v>
      </c>
      <c r="N8" s="4" t="s">
        <v>46</v>
      </c>
    </row>
    <row r="9" spans="1:15" ht="15" customHeight="1" x14ac:dyDescent="0.3">
      <c r="A9" s="18" t="s">
        <v>36</v>
      </c>
      <c r="B9" s="5">
        <v>5</v>
      </c>
      <c r="C9" s="5">
        <v>11</v>
      </c>
      <c r="D9" s="28" t="s">
        <v>161</v>
      </c>
      <c r="E9" s="32" t="s">
        <v>160</v>
      </c>
      <c r="F9" s="3">
        <v>12</v>
      </c>
      <c r="G9" s="3">
        <v>2</v>
      </c>
      <c r="H9" s="3">
        <v>6</v>
      </c>
      <c r="I9" s="3">
        <v>0</v>
      </c>
      <c r="J9" s="3">
        <v>0</v>
      </c>
      <c r="K9" s="3">
        <v>0</v>
      </c>
      <c r="L9" s="16">
        <f t="shared" si="0"/>
        <v>20</v>
      </c>
      <c r="M9" s="11">
        <f t="shared" si="1"/>
        <v>0.45454545454545453</v>
      </c>
      <c r="N9" s="4" t="s">
        <v>46</v>
      </c>
    </row>
    <row r="10" spans="1:15" ht="15" customHeight="1" x14ac:dyDescent="0.3">
      <c r="A10" s="18" t="s">
        <v>37</v>
      </c>
      <c r="B10" s="5">
        <v>6</v>
      </c>
      <c r="C10" s="5">
        <v>11</v>
      </c>
      <c r="D10" s="28" t="s">
        <v>161</v>
      </c>
      <c r="E10" s="32" t="s">
        <v>160</v>
      </c>
      <c r="F10" s="3">
        <v>15</v>
      </c>
      <c r="G10" s="3">
        <v>0</v>
      </c>
      <c r="H10" s="3">
        <v>2</v>
      </c>
      <c r="I10" s="3">
        <v>2</v>
      </c>
      <c r="J10" s="3">
        <v>1</v>
      </c>
      <c r="K10" s="3">
        <v>0</v>
      </c>
      <c r="L10" s="16">
        <f t="shared" si="0"/>
        <v>20</v>
      </c>
      <c r="M10" s="11">
        <f t="shared" si="1"/>
        <v>0.45454545454545453</v>
      </c>
      <c r="N10" s="4" t="s">
        <v>46</v>
      </c>
    </row>
    <row r="11" spans="1:15" ht="15" customHeight="1" x14ac:dyDescent="0.3">
      <c r="A11" s="18" t="s">
        <v>39</v>
      </c>
      <c r="B11" s="5">
        <v>8</v>
      </c>
      <c r="C11" s="5">
        <v>11</v>
      </c>
      <c r="D11" s="28" t="s">
        <v>161</v>
      </c>
      <c r="E11" s="32" t="s">
        <v>160</v>
      </c>
      <c r="F11" s="3">
        <v>16</v>
      </c>
      <c r="G11" s="3">
        <v>2</v>
      </c>
      <c r="H11" s="3">
        <v>2</v>
      </c>
      <c r="I11" s="3">
        <v>0</v>
      </c>
      <c r="J11" s="3">
        <v>0</v>
      </c>
      <c r="K11" s="3">
        <v>0</v>
      </c>
      <c r="L11" s="16">
        <f t="shared" si="0"/>
        <v>20</v>
      </c>
      <c r="M11" s="11">
        <f t="shared" si="1"/>
        <v>0.45454545454545453</v>
      </c>
      <c r="N11" s="4" t="s">
        <v>46</v>
      </c>
    </row>
    <row r="12" spans="1:15" ht="15" customHeight="1" x14ac:dyDescent="0.3">
      <c r="A12" s="18" t="s">
        <v>43</v>
      </c>
      <c r="B12" s="2">
        <v>9</v>
      </c>
      <c r="C12" s="2">
        <v>11</v>
      </c>
      <c r="D12" s="28" t="s">
        <v>161</v>
      </c>
      <c r="E12" s="32" t="s">
        <v>160</v>
      </c>
      <c r="F12" s="3">
        <v>12</v>
      </c>
      <c r="G12" s="3">
        <v>2</v>
      </c>
      <c r="H12" s="3">
        <v>0</v>
      </c>
      <c r="I12" s="3">
        <v>2</v>
      </c>
      <c r="J12" s="3">
        <v>0</v>
      </c>
      <c r="K12" s="3">
        <v>4</v>
      </c>
      <c r="L12" s="16">
        <f t="shared" si="0"/>
        <v>20</v>
      </c>
      <c r="M12" s="11">
        <f t="shared" si="1"/>
        <v>0.45454545454545453</v>
      </c>
      <c r="N12" s="4" t="s">
        <v>46</v>
      </c>
    </row>
    <row r="13" spans="1:15" ht="15" customHeight="1" x14ac:dyDescent="0.3">
      <c r="A13" s="18" t="s">
        <v>35</v>
      </c>
      <c r="B13" s="2">
        <v>4</v>
      </c>
      <c r="C13" s="2">
        <v>11</v>
      </c>
      <c r="D13" s="28" t="s">
        <v>161</v>
      </c>
      <c r="E13" s="32" t="s">
        <v>160</v>
      </c>
      <c r="F13" s="3">
        <v>14</v>
      </c>
      <c r="G13" s="3">
        <v>2</v>
      </c>
      <c r="H13" s="3">
        <v>1</v>
      </c>
      <c r="I13" s="3">
        <v>2</v>
      </c>
      <c r="J13" s="3">
        <v>0</v>
      </c>
      <c r="K13" s="3">
        <v>0</v>
      </c>
      <c r="L13" s="16">
        <f t="shared" si="0"/>
        <v>19</v>
      </c>
      <c r="M13" s="11">
        <f t="shared" si="1"/>
        <v>0.43181818181818182</v>
      </c>
      <c r="N13" s="4" t="s">
        <v>46</v>
      </c>
    </row>
    <row r="14" spans="1:15" ht="15" customHeight="1" x14ac:dyDescent="0.3">
      <c r="A14" s="18" t="s">
        <v>41</v>
      </c>
      <c r="B14" s="2">
        <v>3</v>
      </c>
      <c r="C14" s="2">
        <v>11</v>
      </c>
      <c r="D14" s="28" t="s">
        <v>161</v>
      </c>
      <c r="E14" s="32" t="s">
        <v>160</v>
      </c>
      <c r="F14" s="3">
        <v>17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16">
        <f t="shared" si="0"/>
        <v>17</v>
      </c>
      <c r="M14" s="11">
        <f t="shared" si="1"/>
        <v>0.38636363636363635</v>
      </c>
      <c r="N14" s="4" t="s">
        <v>46</v>
      </c>
    </row>
    <row r="15" spans="1:15" ht="15" customHeight="1" x14ac:dyDescent="0.3">
      <c r="A15" s="18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ref="L15:L35" si="2">IF(SUM(F15:K15)&gt;$O$1, "больше макс!", SUM(F15:K15))</f>
        <v>0</v>
      </c>
      <c r="M15" s="11">
        <f t="shared" ref="M15:M67" si="3">L15/$O$1</f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2"/>
        <v>0</v>
      </c>
      <c r="M16" s="11">
        <f t="shared" si="3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2"/>
        <v>0</v>
      </c>
      <c r="M17" s="11">
        <f t="shared" si="3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2"/>
        <v>0</v>
      </c>
      <c r="M18" s="11">
        <f t="shared" si="3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2"/>
        <v>0</v>
      </c>
      <c r="M19" s="11">
        <f t="shared" si="3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2"/>
        <v>0</v>
      </c>
      <c r="M20" s="11">
        <f t="shared" si="3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2"/>
        <v>0</v>
      </c>
      <c r="M21" s="11">
        <f t="shared" si="3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2"/>
        <v>0</v>
      </c>
      <c r="M22" s="11">
        <f t="shared" si="3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2"/>
        <v>0</v>
      </c>
      <c r="M23" s="11">
        <f t="shared" si="3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2"/>
        <v>0</v>
      </c>
      <c r="M24" s="11">
        <f t="shared" si="3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2"/>
        <v>0</v>
      </c>
      <c r="M25" s="11">
        <f t="shared" si="3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2"/>
        <v>0</v>
      </c>
      <c r="M26" s="11">
        <f t="shared" si="3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2"/>
        <v>0</v>
      </c>
      <c r="M27" s="11">
        <f t="shared" si="3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2"/>
        <v>0</v>
      </c>
      <c r="M28" s="11">
        <f t="shared" si="3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4">IF(SUM(F36:K36)&gt;$O$1, "больше макс!", SUM(F36:K36))</f>
        <v>0</v>
      </c>
      <c r="M36" s="11">
        <f t="shared" si="3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4"/>
        <v>0</v>
      </c>
      <c r="M37" s="11">
        <f t="shared" si="3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4"/>
        <v>0</v>
      </c>
      <c r="M38" s="11">
        <f t="shared" si="3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4"/>
        <v>0</v>
      </c>
      <c r="M39" s="11">
        <f t="shared" si="3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4"/>
        <v>0</v>
      </c>
      <c r="M40" s="11">
        <f t="shared" si="3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4"/>
        <v>0</v>
      </c>
      <c r="M41" s="11">
        <f t="shared" si="3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4"/>
        <v>0</v>
      </c>
      <c r="M42" s="11">
        <f t="shared" si="3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4"/>
        <v>0</v>
      </c>
      <c r="M43" s="11">
        <f t="shared" si="3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4"/>
        <v>0</v>
      </c>
      <c r="M44" s="11">
        <f t="shared" si="3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4"/>
        <v>0</v>
      </c>
      <c r="M45" s="11">
        <f t="shared" si="3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4"/>
        <v>0</v>
      </c>
      <c r="M46" s="11">
        <f t="shared" si="3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4"/>
        <v>0</v>
      </c>
      <c r="M47" s="11">
        <f t="shared" si="3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4"/>
        <v>0</v>
      </c>
      <c r="M48" s="11">
        <f t="shared" si="3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4"/>
        <v>0</v>
      </c>
      <c r="M49" s="11">
        <f t="shared" si="3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4"/>
        <v>0</v>
      </c>
      <c r="M50" s="11">
        <f t="shared" si="3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4"/>
        <v>0</v>
      </c>
      <c r="M51" s="11">
        <f t="shared" si="3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4"/>
        <v>0</v>
      </c>
      <c r="M52" s="11">
        <f t="shared" si="3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4"/>
        <v>0</v>
      </c>
      <c r="M53" s="11">
        <f t="shared" si="3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4"/>
        <v>0</v>
      </c>
      <c r="M54" s="11">
        <f t="shared" si="3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4"/>
        <v>0</v>
      </c>
      <c r="M55" s="11">
        <f t="shared" si="3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4"/>
        <v>0</v>
      </c>
      <c r="M56" s="11">
        <f t="shared" si="3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4"/>
        <v>0</v>
      </c>
      <c r="M57" s="11">
        <f t="shared" si="3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4"/>
        <v>0</v>
      </c>
      <c r="M58" s="11">
        <f t="shared" si="3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4"/>
        <v>0</v>
      </c>
      <c r="M59" s="11">
        <f t="shared" si="3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4"/>
        <v>0</v>
      </c>
      <c r="M60" s="11">
        <f t="shared" si="3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4"/>
        <v>0</v>
      </c>
      <c r="M61" s="11">
        <f t="shared" si="3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4"/>
        <v>0</v>
      </c>
      <c r="M62" s="11">
        <f t="shared" si="3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4"/>
        <v>0</v>
      </c>
      <c r="M63" s="11">
        <f t="shared" si="3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4"/>
        <v>0</v>
      </c>
      <c r="M64" s="11">
        <f t="shared" si="3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4"/>
        <v>0</v>
      </c>
      <c r="M65" s="11">
        <f t="shared" si="3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4"/>
        <v>0</v>
      </c>
      <c r="M66" s="11">
        <f t="shared" si="3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4"/>
        <v>0</v>
      </c>
      <c r="M67" s="11">
        <f t="shared" si="3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5">IF(SUM(F68:K68)&gt;$O$1, "больше макс!", SUM(F68:K68))</f>
        <v>0</v>
      </c>
      <c r="M68" s="11">
        <f t="shared" ref="M68:M99" si="6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5"/>
        <v>0</v>
      </c>
      <c r="M69" s="11">
        <f t="shared" si="6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6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6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6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6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6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6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6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6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6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6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6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6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6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6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6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6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6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6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6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6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6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6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6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6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6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6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6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6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6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6"/>
        <v>0</v>
      </c>
      <c r="N99" s="4"/>
    </row>
  </sheetData>
  <sortState ref="A4:N14">
    <sortCondition descending="1" ref="L4:L14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2024-09-26T12:06:24Z</dcterms:modified>
</cp:coreProperties>
</file>